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рилож.6" sheetId="1" r:id="rId1"/>
    <sheet name="Прилож.7" sheetId="2" r:id="rId2"/>
    <sheet name="Прилож.9" sheetId="3" r:id="rId3"/>
    <sheet name="Объемы и источн.финансирования" sheetId="4" r:id="rId4"/>
  </sheets>
  <calcPr calcId="144525"/>
</workbook>
</file>

<file path=xl/calcChain.xml><?xml version="1.0" encoding="utf-8"?>
<calcChain xmlns="http://schemas.openxmlformats.org/spreadsheetml/2006/main">
  <c r="E32" i="2" l="1"/>
  <c r="D32" i="2"/>
  <c r="G30" i="2"/>
  <c r="G17" i="2"/>
  <c r="D17" i="2"/>
  <c r="E33" i="2" l="1"/>
  <c r="D33" i="2" s="1"/>
  <c r="F33" i="2"/>
  <c r="F30" i="2" l="1"/>
  <c r="K20" i="2"/>
  <c r="K17" i="2" s="1"/>
  <c r="J20" i="2"/>
  <c r="J19" i="2" s="1"/>
  <c r="I20" i="2"/>
  <c r="L17" i="2"/>
  <c r="F17" i="2"/>
  <c r="E20" i="2"/>
  <c r="E19" i="2" s="1"/>
  <c r="E31" i="2" l="1"/>
  <c r="J18" i="2"/>
  <c r="I19" i="2"/>
  <c r="E18" i="2"/>
  <c r="D19" i="2"/>
  <c r="D20" i="2"/>
  <c r="D22" i="4"/>
  <c r="E22" i="4"/>
  <c r="F22" i="4"/>
  <c r="G22" i="4"/>
  <c r="H22" i="4"/>
  <c r="C25" i="4"/>
  <c r="C24" i="4"/>
  <c r="C23" i="4"/>
  <c r="C22" i="4" s="1"/>
  <c r="D18" i="4"/>
  <c r="E18" i="4"/>
  <c r="F18" i="4"/>
  <c r="G18" i="4"/>
  <c r="H18" i="4"/>
  <c r="C21" i="4"/>
  <c r="C20" i="4"/>
  <c r="C19" i="4"/>
  <c r="C18" i="4" s="1"/>
  <c r="D31" i="2" l="1"/>
  <c r="E30" i="2"/>
  <c r="D30" i="2" s="1"/>
  <c r="J17" i="2"/>
  <c r="I17" i="2" s="1"/>
  <c r="I18" i="2"/>
  <c r="D18" i="2"/>
  <c r="E17" i="2"/>
  <c r="C30" i="4"/>
  <c r="C29" i="4"/>
</calcChain>
</file>

<file path=xl/sharedStrings.xml><?xml version="1.0" encoding="utf-8"?>
<sst xmlns="http://schemas.openxmlformats.org/spreadsheetml/2006/main" count="182" uniqueCount="141">
  <si>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</si>
  <si>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</si>
  <si>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</si>
  <si>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</si>
  <si>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</si>
  <si>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 xml:space="preserve">...       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</si>
  <si>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</si>
  <si>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</si>
  <si>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</si>
  <si>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</si>
  <si>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</si>
  <si>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</si>
  <si>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</si>
  <si>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</si>
  <si>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 Проблемы,возникшие в ходе реализации мероприятия &lt;*&gt;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</si>
  <si>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</si>
  <si>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</si>
  <si>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</si>
  <si>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</si>
  <si>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</si>
  <si>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</si>
  <si>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</si>
  <si>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</si>
  <si>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</si>
  <si>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</si>
  <si>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</si>
  <si>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</si>
  <si>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</si>
  <si>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>Наименование подпрограммы, основного мероприятия, ведомственной целевой программы</t>
  </si>
  <si>
    <t xml:space="preserve"> обл. бюджет</t>
  </si>
  <si>
    <t>местн. бюджет</t>
  </si>
  <si>
    <t>внебюджетные средства</t>
  </si>
  <si>
    <t xml:space="preserve"> фед. бюджет</t>
  </si>
  <si>
    <t>На № 05-11/482 от 09.12.2016г.</t>
  </si>
  <si>
    <t>Объемы и источники финансирования мероприятий, информация об исполнении</t>
  </si>
  <si>
    <t>№</t>
  </si>
  <si>
    <t>Наименование мероприятия к программе социально-экономического развития</t>
  </si>
  <si>
    <t>Объем финансирования, всего</t>
  </si>
  <si>
    <t>В том  числе</t>
  </si>
  <si>
    <t>Областной бюджет</t>
  </si>
  <si>
    <t>Местный бюджет</t>
  </si>
  <si>
    <t>Федеральный бюджет</t>
  </si>
  <si>
    <t>Другие источники (расшифровать)</t>
  </si>
  <si>
    <t>Собственные средства предприятий</t>
  </si>
  <si>
    <t>Краткая информация об исполнении за 2016 год</t>
  </si>
  <si>
    <t>1.</t>
  </si>
  <si>
    <t>2.</t>
  </si>
  <si>
    <t>Строительство ВЛ-35 кВ "Пылема-Колмогора" со строительством ПС-35/10 "Колмогора"</t>
  </si>
  <si>
    <t>Строительство ВЛ-35 кВ "Смоленец-Заручей" со строительством ПС-35/10 "Заручей"</t>
  </si>
  <si>
    <t>Данная программа не соответствует Порядку разработки, утверждения и реализации муниципальных программ МО "Лешуконский муниципальный район", утв.Пост. № 133 от 19.08.2013г.</t>
  </si>
  <si>
    <t>Проектирование, капитальный ремонт, реконструкция и обустройство улиц и автодорог в с.Лешуконское</t>
  </si>
  <si>
    <t>Подготовка проектно-сметной документации и строительство мостовых сооружений</t>
  </si>
  <si>
    <t>Развитие лесного комплекса 2013г.-2015г.</t>
  </si>
  <si>
    <t>8.  ЛЕСОПРОМЫШЛЕННЫЙ КОМПЛЕКС</t>
  </si>
  <si>
    <t>9.  ЭНЕРГЕТИКА</t>
  </si>
  <si>
    <t>Строительство ВЛ продолжаются, работы выполняются за счет средств предприятия. Ожидаемый срок окончания строительства 2017г.</t>
  </si>
  <si>
    <t>Объект введен в эксплуатацию 30.09.2013г., работы выполнялись за счет средств предприятия (ОАО "АрхоблЭнерго")</t>
  </si>
  <si>
    <t>11.  ТРАНСПОРТ, СВЯЗЬ</t>
  </si>
  <si>
    <t>Программа «Повыше-ние  безопасности до-рожного движения». 2013-2016г.</t>
  </si>
  <si>
    <t>3.</t>
  </si>
  <si>
    <t>Продолжение строи-тельства ВОЛС на тер-ритории района.           2013-2016г.</t>
  </si>
  <si>
    <t>Проектирование, при-обретение и установка светосигнального обо-рудования для аэропор-та с. Лешуконского.   2014-2016г.</t>
  </si>
  <si>
    <t xml:space="preserve">12. ЖКХ </t>
  </si>
  <si>
    <t xml:space="preserve">Строительство водозабора и водовода с раз-водящими водопроводными сетями села Лешуконское с месторождения Енда, ре-конструкция и капитальный ремонт водо-проводных сетей и других объектов водо-снабжения.   </t>
  </si>
  <si>
    <t>2014г.</t>
  </si>
  <si>
    <t>2015г.</t>
  </si>
  <si>
    <t>2016г.</t>
  </si>
  <si>
    <t>1.1</t>
  </si>
  <si>
    <t>1.2</t>
  </si>
  <si>
    <t>1.3</t>
  </si>
  <si>
    <t>1.4</t>
  </si>
  <si>
    <t>2017 - 2020г.</t>
  </si>
  <si>
    <t xml:space="preserve">Программа по проек-тированию, строитель-ству, реконструкции и капитальному ремонту объектов водоснабже-ния населённых пунк-тов.   2014-2016г.                      </t>
  </si>
  <si>
    <t>2017г.</t>
  </si>
  <si>
    <t>1.5</t>
  </si>
  <si>
    <t xml:space="preserve">1. Ограждения зоны санитарной охраны 8 артезианских скважин в МО «Ценогорское»;                                                                                             2. Замена 2-х водонапорных башен в с. Лешуконское;                                                                                 3. Разработка схемы водоснабжения  и водоотведения  муниципальных образований- поселений;                                                                             4. Разработка проектов  зоны санитарной охраны  и получение гидрогеологического заключения для   подземных источников (артезианских скважин); </t>
  </si>
  <si>
    <t xml:space="preserve">1. Установка автоматической станции управления «Каскад» с прокладкой кабеля, ремонт водозаборной колонки в д.Б.Нисогора, д.Березник, д. Кеслома;                                                                                         2. Разработка схемы водоснабжения  и водоотведения  муниципальных образований- поселений;                                                                                   3. Разработка проектов  зоны санитарной охраны  и получение гидрогеологического заключения для подземных источников (артезианских скважин); </t>
  </si>
  <si>
    <t>1. Разработка проектов  зоны санитарной охраны  и получение гидрогеологического заключения для   подземных источников (артезианских скважин);                                                                                 2. Капитальный ремонт участка водопроводных сетей по ул. Шилова и по ул. Конецгорская с подключением котельной РТП к артезианской скважине по ул. Шилова;                                                                                    3. Оплата административного штрафа за неисполнение требований исполнительного документа по разработке и утверждению проектов зон санитарной  охраны источников водоснабжения</t>
  </si>
  <si>
    <t>1.6</t>
  </si>
  <si>
    <t>1.7</t>
  </si>
  <si>
    <t>2018г.</t>
  </si>
  <si>
    <t xml:space="preserve">1. Капитальный ремонт водопроводных сетей по ул. Шилова и по ул. Конецгорская с подключением котельной РТП к артскважине по ул.Шилова – 670м.;                                                                                   2. Демонтаж водонапорных башен в с.Лешуконское (СББЖ, ЛПХ, Спортивный);                                                                                             3. Разработка проектов зон санитарной охраны подземных источников водоснабжения, расположенных в населенных пунктах с.Лешуконское №2, №5, №310, №320, №531, №1233, №1424, №1523, №2255, №б/н; д.Белощелье №1395; д.Палуга №29; д.Березник №2131; с.Койнас №б/н ;  4. Разработка проектов зон санитарной охраны подземных источников водоснабжения, расположенных в населенных пунктах д. Белощелье № 1366; д. Березник  № 1472; д. Кеба № 256; д. Кеслома № 402; д. Большая Нисогора № 1417; д. Пылема №б/н; д. Селище № 1203, № 2148; с. Ценогора № 193, № 1629, № 2130, № 1155; с. Юрома № 1615, № 382;                                                                 5. Получение гидрологических данных по поверхностным водным объектам р.Мезень и р.Вашка </t>
  </si>
  <si>
    <t xml:space="preserve">1. Замена 2-х водонапорных башен в с. Лешуконское (ул. Первомайская,  ул. Новосёлова);                                                                                         2. Установка водонапорной башни в с.Лешуконское ул.Победа;              3. Замена водопроводной сети от вод. башни РТП до котельной РТП – 360м.;                                                                                                                 4. Контроль за состоянием  санитарной зоны артезианских скважин, ремонт ограждений; </t>
  </si>
  <si>
    <t>2019 - 2020г.</t>
  </si>
  <si>
    <t xml:space="preserve">1. Контроль за состоянием  санитарной зоны артезианских скважин, ремонт ограждений;                                                                                   2. Восстановление скважины  «Маслозавод» в с.Лешуконское;                       3. Установка автоматизированных водоразборных колонок в с.Лешуконское;                                                                                                4. Объединение артезианских скважин с водонапорными башнями Рожновского в единую сеть путем закольцовки трубопроводов в с.Лешуконское, Проектирование и строительство водовода от месторождения Енда </t>
  </si>
  <si>
    <t>14.  ДОРОЖНОЕ ХОЗЯЙСТВО</t>
  </si>
  <si>
    <t>4.</t>
  </si>
  <si>
    <t xml:space="preserve">Проектирование и реконструкция ул. Победы (2,3 км.) - Выполнено;                                                            - ремонт и обустройство  ул. Полевая (1,3 км.),                                                  - ремонт пер. Парковый,                                                                                       - ремонт пер. Спортивный (1,8 км) - Запланировано на 2017г. </t>
  </si>
  <si>
    <t>Разработка ПСД и строительство моста через:                                          - р. Юрома - Выполнено;                                                                                 - р. Еловая Виска ;                                                                                         - р. Отчема</t>
  </si>
  <si>
    <t xml:space="preserve">На территории Лешуконского района заменены 6 аналоговых телефонных станций на цифровые станции. В селе Койнас установлен спутниковый таксофон универсального обслуживания, позволяющий жителям пользоваться услугами связи независимо от состояния воздушной линии связи.
В рамках проекта «Устранение цифрового неравенства» планируется строительство волоконно-оптической линии связи до населенного пункта Ценогора общей протяжённостью 69 км и организация точки доступа к сети Интернет. Строительство данной ВОЛС позволит в дальнейшем подключить телефонные станции в трех населенных пунктах по цифровым каналам связи. </t>
  </si>
  <si>
    <t xml:space="preserve">МП "Развитие и совершенствование сети автомобильных дорог местного значения" 2016г. </t>
  </si>
  <si>
    <t xml:space="preserve">1. Ремонт песчано-гравийного полотна, устранение колейности с добавление ПГС на а/дороге подъезд к д.Кеслома от а/дороги "Лешуконское-Мезень";                                                                             2. Снегоочистка проезжей части а/дороги с грунтовым покрытием с.Вожгора - д.Шегмас;                                                                               3. Разработка проектов организации дорожного движения на а/дорогах:                                                -  подъезд к д.Кеслома от а/дороги "Лешуконское-Мезень";                                                                            -  подъезд к свалке от автодороги "Лешуконское - Ущелье";                                                                          -  а/дорога "с.Вожгора - д.Шегмас";                                                                     -  а/дорога "д.Кысса - д.Лебское"                                                                                     4. Ремонт деревянных мостовых сооружений - а/дорога "с.Вожгора - д.Шегмас"           </t>
  </si>
  <si>
    <t xml:space="preserve">МП "Развитие и совершенствование сети автомобильных дорог местного значения" 2017г. </t>
  </si>
  <si>
    <t>1. Ремонт песчано-гравийного полотна, устранение колейности с добавление ПГС на а/дороге подъезд к д.Кеслома от а/дороги "Лешуконское-Мезень";                                                                             2. Снегоочистка проезжей части а/дороги с грунтовым покрытием с.Вожгора - д.Шегмас;                                                                                                    3. Ремонт деревянных мостовых сооружений - а/дорога "с.Вожгора - д.Шегмас"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</si>
  <si>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</si>
  <si>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</si>
  <si>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</si>
  <si>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</si>
  <si>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№ п/п</t>
  </si>
  <si>
    <t>год, предшествующий отчетному &lt;*&gt;</t>
  </si>
  <si>
    <t>Отчетный год</t>
  </si>
  <si>
    <t>план</t>
  </si>
  <si>
    <t>факт</t>
  </si>
  <si>
    <t>шт.</t>
  </si>
  <si>
    <t>Повышение надежности водоснабжения и снижение аварийности</t>
  </si>
  <si>
    <t>фед. бюджет</t>
  </si>
  <si>
    <t>местн. бюджет.</t>
  </si>
  <si>
    <t>Ответственный исполнитель: Манакова Л.М. , Тел.:3-20-07</t>
  </si>
  <si>
    <t>тыс.руб.</t>
  </si>
  <si>
    <t xml:space="preserve">об использовании финансовых средств за счет всех источников на реализацию муниципальной программы </t>
  </si>
  <si>
    <t>«Проектирование, строительство, реконструкция и капитальный ремонт объектов водоснабжения населенных пунктов МО «Лешуконский муниципальный район» на 2017-2020 годы»</t>
  </si>
  <si>
    <t>за период январь - декабрь 2018 г.</t>
  </si>
  <si>
    <r>
      <rPr>
        <u/>
        <sz val="12"/>
        <color theme="1"/>
        <rFont val="Times New Roman"/>
        <family val="1"/>
        <charset val="204"/>
      </rPr>
      <t>за период январь - декабрь 2018 г</t>
    </r>
    <r>
      <rPr>
        <sz val="12"/>
        <color theme="1"/>
        <rFont val="Times New Roman"/>
        <family val="1"/>
        <charset val="204"/>
      </rPr>
      <t>.</t>
    </r>
  </si>
  <si>
    <t>Замена водонапорной башни по адресу с.Лешуконское, ул.Новоселова</t>
  </si>
  <si>
    <t>Управление ЭР и МХ администрации</t>
  </si>
  <si>
    <t>Составление сметы на демонтаж, монтаж и устройство коммуникаций водонапорной башни по системе «Рожновского»; Проведение проверки достоверности определения сметной стоимости работ по объекту</t>
  </si>
  <si>
    <t xml:space="preserve">Оказаны услуги по составлению сметы и по проверке достоверности сметной стоимости работ
</t>
  </si>
  <si>
    <r>
      <t xml:space="preserve">Разработка проектов зон санитарной охраны подземных источников водоснабжения, расположенных в населенных пунктах с.Лешуконское </t>
    </r>
    <r>
      <rPr>
        <sz val="10"/>
        <color rgb="FFC00000"/>
        <rFont val="Times New Roman"/>
        <family val="1"/>
        <charset val="204"/>
      </rPr>
      <t>№2, №5,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C00000"/>
        <rFont val="Times New Roman"/>
        <family val="1"/>
        <charset val="204"/>
      </rPr>
      <t>№310, №320, №531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C00000"/>
        <rFont val="Times New Roman"/>
        <family val="1"/>
        <charset val="204"/>
      </rPr>
      <t>№1233, №1424, №1523, №2255, №б/н; д.Белощелье №1395; д.Палуга №29; д.Березник №2131; с.Койнас №б/н</t>
    </r>
  </si>
  <si>
    <t>Заключены МК на выполнение работ по разработке проектов зон санитарной охраны 14 подземных источников водоснабжения: № 06/18 от 21.06.2018, № 07/18 от 25.06.2018, № 08/18 от 28.06.2018</t>
  </si>
  <si>
    <t>Разработка проектов зон санитарной охраны подземных источников водоснабжения, расположенных в населенных пунктах д. Белощелье № 1366; д. Березник  № 1472; д. Кеба № 256; д. Кеслома № 402; д. Большая Нисогора № 1417; д. Пылема №б/н; д. Селище № 1203, № 2148; с. Ценогора № 193, № 1629, № 2130, № 1155; с. Юрома № 1615, № 382; с.Лешуконское № 344</t>
  </si>
  <si>
    <t>Разработаны проекты зон санитарной охраны 14 подземных источников водоснабжения</t>
  </si>
  <si>
    <t>нет</t>
  </si>
  <si>
    <t xml:space="preserve"> Предусмотрено паспортом Программы на  2018 год, тыс.руб.</t>
  </si>
  <si>
    <t>Предусмотрено бюджетом на 2018г. , тыс.руб.</t>
  </si>
  <si>
    <t>Разработка проектов зон санитарной охраны подземных источников водоснабжения, расположенных в населенных пунктах с.Лешуконское №2, №5, №310, №320, №531, №1233, №1424, №1523, №2255, №б/н; д.Белощелье №1395; д.Палуга №29; д.Березник №2131; с.Койнас № б/н</t>
  </si>
  <si>
    <t>Разработка проектов зон санитарной охраны 14 подземных источников водоснабжения (с.Лешуконское - №2, №5, №310, №320, №531, №1233, №1424, №1523, №2255, №б/н; д.Белощелье №1395; д.Палуга №29; д.Березник №2131; с.Койнас №б/н)</t>
  </si>
  <si>
    <t xml:space="preserve">Заключены договоры на возмездное оказание услуг на выполнение санитарно-эпидимиологической экспертизы зон санитарной охраны: № 135 от 02.03.2018 и № 1080/18-Э от 23.11.2018  </t>
  </si>
  <si>
    <t xml:space="preserve">Проведение санитарно-эпидимиологической экспертизы зон санитарной охраны  водозаборных скважин в д. Кеба № 256, с. Юрома № 382, д. Березник  № 1472, с. Ценогора № 193  </t>
  </si>
  <si>
    <t>Проведена санитарно-эпидимиологическая экспертиза зон санитарной охраны  4 (четырех) водозаборных скважин</t>
  </si>
  <si>
    <t>Соблюдение технологических, экологических и санитарно-эпидемиологических требований при заборе, подготовке и подаче питьевой воды потребителям</t>
  </si>
  <si>
    <t xml:space="preserve">Разработка проектов зон санитарной охраны подземных источников водоснабжения </t>
  </si>
  <si>
    <t xml:space="preserve">Разработка проектов зон санитарной охраны подземных источников водоснабжения (получение гидрогеологического заключения для  подземных источников (артезианских скважин)) </t>
  </si>
  <si>
    <t>Осталось 3 (три) с. Юрома № 382, Березник  № 1472, с. Ценогора № 193</t>
  </si>
  <si>
    <t xml:space="preserve">к  Порядку разработки, утверждения  и реализации муниципальных программ </t>
  </si>
  <si>
    <t>МО «Лешуконский муниципальный район»</t>
  </si>
  <si>
    <t xml:space="preserve">Заключены договоры:                                - № 03/18 от 26.06.2018г.  на оказание услуг по составлению сметы;                                                      - № 64/18 от 17.06.2018 на оказание услуг по проверке достоверности определения сметной стоимости работ </t>
  </si>
  <si>
    <t>к  Порядку разработки, утверждения и реализации муниципальных программ</t>
  </si>
  <si>
    <t xml:space="preserve">МО «Лешуконский муниципальный район»   </t>
  </si>
  <si>
    <t xml:space="preserve">к  Порядку разработки, утверждения и реализации муниципальных </t>
  </si>
  <si>
    <t xml:space="preserve">программ МО «Лешуконский муниципальный район»  </t>
  </si>
  <si>
    <t xml:space="preserve">о достижении значений показателей муниципальной  программы «Проектирование, строительство, реконструкция и капитальный ремонт объектов водоснабжения населенных пунктов МО «Лешуконский муниципальный район» на 2017-2020 годы»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</si>
</sst>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rgb="FF000000"/>
      <name val="Times New Roman"/>
      <family val="1"/>
      <charset val="204"/>
    </font>
    <font>
      <sz val="8.5"/>
      <color rgb="FF000000"/>
      <name val="Verdana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9"/>
      <color theme="1"/>
      <name val="Courier New"/>
      <family val="3"/>
      <charset val="204"/>
    </font>
    <font>
      <sz val="10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8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/>
    <xf numFmtId="164" fontId="8" fillId="0" borderId="4" xfId="0" applyNumberFormat="1" applyFont="1" applyBorder="1" applyAlignment="1">
      <alignment horizontal="center"/>
    </xf>
    <xf numFmtId="0" fontId="12" fillId="0" borderId="4" xfId="0" applyFont="1" applyBorder="1" applyAlignment="1"/>
    <xf numFmtId="0" fontId="8" fillId="0" borderId="4" xfId="0" applyFont="1" applyBorder="1" applyAlignment="1">
      <alignment horizontal="center" vertical="center"/>
    </xf>
    <xf numFmtId="164" fontId="8" fillId="0" borderId="4" xfId="0" applyNumberFormat="1" applyFont="1" applyBorder="1"/>
    <xf numFmtId="164" fontId="0" fillId="0" borderId="4" xfId="0" applyNumberFormat="1" applyBorder="1"/>
    <xf numFmtId="0" fontId="0" fillId="0" borderId="4" xfId="0" applyBorder="1" applyAlignment="1">
      <alignment vertical="center" wrapText="1"/>
    </xf>
    <xf numFmtId="0" fontId="8" fillId="0" borderId="4" xfId="0" applyFont="1" applyBorder="1" applyAlignment="1">
      <alignment horizontal="left" wrapText="1"/>
    </xf>
    <xf numFmtId="49" fontId="8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/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6" fillId="0" borderId="0" xfId="0" applyFont="1" applyAlignment="1"/>
    <xf numFmtId="0" fontId="1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4" xfId="0" applyFont="1" applyBorder="1" applyAlignment="1"/>
    <xf numFmtId="0" fontId="3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9" fontId="12" fillId="0" borderId="10" xfId="0" applyNumberFormat="1" applyFont="1" applyBorder="1" applyAlignment="1">
      <alignment horizontal="center" vertical="center"/>
    </xf>
    <xf numFmtId="0" fontId="14" fillId="0" borderId="11" xfId="0" applyFont="1" applyBorder="1" applyAlignment="1"/>
    <xf numFmtId="0" fontId="14" fillId="0" borderId="7" xfId="0" applyFont="1" applyBorder="1" applyAlignment="1"/>
    <xf numFmtId="0" fontId="9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9" fillId="0" borderId="4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opLeftCell="A16" workbookViewId="0">
      <selection activeCell="G13" sqref="G13:G14"/>
    </sheetView>
  </sheetViews>
  <sheetFormatPr defaultRowHeight="15" x14ac:dyDescent="0.25"/>
  <cols>
    <col min="1" max="1" width="7.42578125" customWidth="1"/>
    <col min="2" max="2" width="42.140625" customWidth="1"/>
    <col min="3" max="3" width="18.42578125" customWidth="1"/>
    <col min="4" max="4" width="29.7109375" customWidth="1"/>
    <col min="5" max="5" width="34.7109375" customWidth="1"/>
    <col min="6" max="6" width="33.28515625" customWidth="1"/>
    <col min="7" max="7" width="23.28515625" customWidth="1"/>
  </cols>
  <sheetData>
    <row r="1" spans="1:7" x14ac:dyDescent="0.25">
      <c r="A1" s="58" t="s">
        <v>0</v>
      </c>
      <c r="B1" s="59"/>
      <c r="C1" s="59"/>
      <c r="D1" s="59"/>
      <c r="E1" s="59"/>
      <c r="F1" s="59"/>
      <c r="G1" s="59"/>
    </row>
    <row r="2" spans="1:7" x14ac:dyDescent="0.25">
      <c r="A2" s="58" t="s">
        <v>133</v>
      </c>
      <c r="B2" s="59"/>
      <c r="C2" s="59"/>
      <c r="D2" s="59"/>
      <c r="E2" s="59"/>
      <c r="F2" s="59"/>
      <c r="G2" s="59"/>
    </row>
    <row r="3" spans="1:7" x14ac:dyDescent="0.25">
      <c r="A3" s="58" t="s">
        <v>134</v>
      </c>
      <c r="B3" s="59"/>
      <c r="C3" s="59"/>
      <c r="D3" s="59"/>
      <c r="E3" s="59"/>
      <c r="F3" s="59"/>
      <c r="G3" s="59"/>
    </row>
    <row r="4" spans="1:7" ht="18.75" x14ac:dyDescent="0.25">
      <c r="A4" s="1"/>
    </row>
    <row r="5" spans="1:7" ht="15.75" x14ac:dyDescent="0.25">
      <c r="A5" s="67" t="s">
        <v>1</v>
      </c>
      <c r="B5" s="68"/>
      <c r="C5" s="68"/>
      <c r="D5" s="68"/>
      <c r="E5" s="68"/>
      <c r="F5" s="68"/>
      <c r="G5" s="68"/>
    </row>
    <row r="6" spans="1:7" ht="15.75" x14ac:dyDescent="0.25">
      <c r="A6" s="67" t="s">
        <v>2</v>
      </c>
      <c r="B6" s="68"/>
      <c r="C6" s="68"/>
      <c r="D6" s="68"/>
      <c r="E6" s="68"/>
      <c r="F6" s="68"/>
      <c r="G6" s="68"/>
    </row>
    <row r="7" spans="1:7" x14ac:dyDescent="0.25">
      <c r="A7" s="71" t="s">
        <v>110</v>
      </c>
      <c r="B7" s="72"/>
      <c r="C7" s="72"/>
      <c r="D7" s="72"/>
      <c r="E7" s="72"/>
      <c r="F7" s="72"/>
      <c r="G7" s="72"/>
    </row>
    <row r="8" spans="1:7" x14ac:dyDescent="0.25">
      <c r="A8" s="73"/>
      <c r="B8" s="73"/>
      <c r="C8" s="73"/>
      <c r="D8" s="73"/>
      <c r="E8" s="73"/>
      <c r="F8" s="73"/>
      <c r="G8" s="73"/>
    </row>
    <row r="9" spans="1:7" ht="15.75" x14ac:dyDescent="0.25">
      <c r="A9" s="67"/>
      <c r="B9" s="68"/>
      <c r="C9" s="68"/>
      <c r="D9" s="68"/>
      <c r="E9" s="68"/>
      <c r="F9" s="68"/>
      <c r="G9" s="68"/>
    </row>
    <row r="10" spans="1:7" ht="15.75" x14ac:dyDescent="0.25">
      <c r="A10" s="69" t="s">
        <v>111</v>
      </c>
      <c r="B10" s="68"/>
      <c r="C10" s="68"/>
      <c r="D10" s="68"/>
      <c r="E10" s="68"/>
      <c r="F10" s="68"/>
      <c r="G10" s="68"/>
    </row>
    <row r="11" spans="1:7" x14ac:dyDescent="0.25">
      <c r="A11" s="70" t="s">
        <v>3</v>
      </c>
      <c r="B11" s="59"/>
      <c r="C11" s="59"/>
      <c r="D11" s="59"/>
      <c r="E11" s="59"/>
      <c r="F11" s="59"/>
      <c r="G11" s="59"/>
    </row>
    <row r="12" spans="1:7" x14ac:dyDescent="0.25">
      <c r="A12" s="2"/>
    </row>
    <row r="13" spans="1:7" ht="56.25" customHeight="1" x14ac:dyDescent="0.25">
      <c r="A13" s="76" t="s">
        <v>8</v>
      </c>
      <c r="B13" s="76" t="s">
        <v>9</v>
      </c>
      <c r="C13" s="76" t="s">
        <v>10</v>
      </c>
      <c r="D13" s="76" t="s">
        <v>11</v>
      </c>
      <c r="E13" s="103" t="s">
        <v>4</v>
      </c>
      <c r="F13" s="104"/>
      <c r="G13" s="76" t="s">
        <v>14</v>
      </c>
    </row>
    <row r="14" spans="1:7" x14ac:dyDescent="0.25">
      <c r="A14" s="105"/>
      <c r="B14" s="105"/>
      <c r="C14" s="105"/>
      <c r="D14" s="105"/>
      <c r="E14" s="13" t="s">
        <v>12</v>
      </c>
      <c r="F14" s="14" t="s">
        <v>13</v>
      </c>
      <c r="G14" s="105"/>
    </row>
    <row r="15" spans="1:7" x14ac:dyDescent="0.25">
      <c r="A15" s="15">
        <v>1</v>
      </c>
      <c r="B15" s="16">
        <v>2</v>
      </c>
      <c r="C15" s="17">
        <v>3</v>
      </c>
      <c r="D15" s="16">
        <v>4</v>
      </c>
      <c r="E15" s="15">
        <v>5</v>
      </c>
      <c r="F15" s="15">
        <v>6</v>
      </c>
      <c r="G15" s="18">
        <v>7</v>
      </c>
    </row>
    <row r="16" spans="1:7" ht="15.75" customHeight="1" thickBot="1" x14ac:dyDescent="0.3">
      <c r="A16" s="60"/>
      <c r="B16" s="61"/>
      <c r="C16" s="61"/>
      <c r="D16" s="61"/>
      <c r="E16" s="61"/>
      <c r="F16" s="61"/>
      <c r="G16" s="62"/>
    </row>
    <row r="17" spans="1:7" ht="64.5" customHeight="1" x14ac:dyDescent="0.25">
      <c r="A17" s="63">
        <v>1</v>
      </c>
      <c r="B17" s="65" t="s">
        <v>113</v>
      </c>
      <c r="C17" s="63" t="s">
        <v>114</v>
      </c>
      <c r="D17" s="63" t="s">
        <v>135</v>
      </c>
      <c r="E17" s="63" t="s">
        <v>115</v>
      </c>
      <c r="F17" s="63" t="s">
        <v>116</v>
      </c>
      <c r="G17" s="63" t="s">
        <v>121</v>
      </c>
    </row>
    <row r="18" spans="1:7" ht="37.5" customHeight="1" thickBot="1" x14ac:dyDescent="0.3">
      <c r="A18" s="64"/>
      <c r="B18" s="66"/>
      <c r="C18" s="64"/>
      <c r="D18" s="64"/>
      <c r="E18" s="64"/>
      <c r="F18" s="64"/>
      <c r="G18" s="64"/>
    </row>
    <row r="19" spans="1:7" ht="31.5" customHeight="1" x14ac:dyDescent="0.25">
      <c r="A19" s="63">
        <v>2</v>
      </c>
      <c r="B19" s="65" t="s">
        <v>117</v>
      </c>
      <c r="C19" s="63" t="s">
        <v>114</v>
      </c>
      <c r="D19" s="63" t="s">
        <v>118</v>
      </c>
      <c r="E19" s="63" t="s">
        <v>125</v>
      </c>
      <c r="F19" s="63" t="s">
        <v>120</v>
      </c>
      <c r="G19" s="63" t="s">
        <v>121</v>
      </c>
    </row>
    <row r="20" spans="1:7" ht="63.75" customHeight="1" thickBot="1" x14ac:dyDescent="0.3">
      <c r="A20" s="64"/>
      <c r="B20" s="66"/>
      <c r="C20" s="64"/>
      <c r="D20" s="64"/>
      <c r="E20" s="64"/>
      <c r="F20" s="64"/>
      <c r="G20" s="64"/>
    </row>
    <row r="21" spans="1:7" ht="126" customHeight="1" thickBot="1" x14ac:dyDescent="0.3">
      <c r="A21" s="51">
        <v>3</v>
      </c>
      <c r="B21" s="51" t="s">
        <v>119</v>
      </c>
      <c r="C21" s="51" t="s">
        <v>114</v>
      </c>
      <c r="D21" s="51" t="s">
        <v>126</v>
      </c>
      <c r="E21" s="51" t="s">
        <v>127</v>
      </c>
      <c r="F21" s="51" t="s">
        <v>128</v>
      </c>
      <c r="G21" s="55" t="s">
        <v>121</v>
      </c>
    </row>
    <row r="22" spans="1:7" ht="15.75" thickBot="1" x14ac:dyDescent="0.3">
      <c r="A22" s="3"/>
      <c r="B22" s="3" t="s">
        <v>5</v>
      </c>
      <c r="C22" s="3"/>
      <c r="D22" s="3"/>
      <c r="E22" s="3"/>
      <c r="F22" s="3"/>
      <c r="G22" s="4"/>
    </row>
    <row r="23" spans="1:7" x14ac:dyDescent="0.25">
      <c r="A23" s="2"/>
    </row>
    <row r="24" spans="1:7" x14ac:dyDescent="0.25">
      <c r="A24" s="74" t="s">
        <v>6</v>
      </c>
      <c r="B24" s="75"/>
      <c r="C24" s="75"/>
      <c r="D24" s="75"/>
      <c r="E24" s="75"/>
      <c r="F24" s="75"/>
      <c r="G24" s="75"/>
    </row>
    <row r="25" spans="1:7" ht="27" customHeight="1" x14ac:dyDescent="0.25">
      <c r="A25" s="74" t="s">
        <v>7</v>
      </c>
      <c r="B25" s="75"/>
      <c r="C25" s="75"/>
      <c r="D25" s="75"/>
      <c r="E25" s="75"/>
      <c r="F25" s="75"/>
      <c r="G25" s="75"/>
    </row>
    <row r="26" spans="1:7" ht="27" customHeight="1" x14ac:dyDescent="0.25"/>
  </sheetData>
  <mergeCells count="32">
    <mergeCell ref="A24:G24"/>
    <mergeCell ref="A25:G25"/>
    <mergeCell ref="A13:A14"/>
    <mergeCell ref="B13:B14"/>
    <mergeCell ref="C13:C14"/>
    <mergeCell ref="D13:D14"/>
    <mergeCell ref="G13:G14"/>
    <mergeCell ref="E13:F13"/>
    <mergeCell ref="G19:G20"/>
    <mergeCell ref="A19:A20"/>
    <mergeCell ref="C19:C20"/>
    <mergeCell ref="D19:D20"/>
    <mergeCell ref="E19:E20"/>
    <mergeCell ref="F19:F20"/>
    <mergeCell ref="B19:B20"/>
    <mergeCell ref="G17:G18"/>
    <mergeCell ref="A5:G5"/>
    <mergeCell ref="A6:G6"/>
    <mergeCell ref="A9:G9"/>
    <mergeCell ref="A10:G10"/>
    <mergeCell ref="A11:G11"/>
    <mergeCell ref="A7:G8"/>
    <mergeCell ref="A16:G16"/>
    <mergeCell ref="A17:A18"/>
    <mergeCell ref="C17:C18"/>
    <mergeCell ref="D17:D18"/>
    <mergeCell ref="E17:E18"/>
    <mergeCell ref="F17:F18"/>
    <mergeCell ref="B17:B18"/>
    <mergeCell ref="A1:G1"/>
    <mergeCell ref="A2:G2"/>
    <mergeCell ref="A3:G3"/>
  </mergeCells>
  <pageMargins left="0.7" right="0.7" top="0.75" bottom="0.75" header="0.3" footer="0.3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opLeftCell="A4" workbookViewId="0">
      <selection activeCell="A10" sqref="A10:M11"/>
    </sheetView>
  </sheetViews>
  <sheetFormatPr defaultRowHeight="15" x14ac:dyDescent="0.25"/>
  <cols>
    <col min="1" max="1" width="6.42578125" customWidth="1"/>
    <col min="2" max="2" width="45.140625" customWidth="1"/>
    <col min="3" max="3" width="11.42578125" customWidth="1"/>
    <col min="9" max="9" width="8.28515625" customWidth="1"/>
  </cols>
  <sheetData>
    <row r="1" spans="1:13" x14ac:dyDescent="0.25">
      <c r="A1" s="86" t="s">
        <v>15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3" x14ac:dyDescent="0.25">
      <c r="A2" s="58" t="s">
        <v>136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x14ac:dyDescent="0.25">
      <c r="A3" s="58" t="s">
        <v>137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x14ac:dyDescent="0.25">
      <c r="A4" s="58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x14ac:dyDescent="0.25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17.25" x14ac:dyDescent="0.3">
      <c r="A6" s="84" t="s">
        <v>16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</row>
    <row r="7" spans="1:13" ht="15.75" x14ac:dyDescent="0.25">
      <c r="A7" s="67" t="s">
        <v>109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3" x14ac:dyDescent="0.25">
      <c r="A8" s="71" t="s">
        <v>110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x14ac:dyDescent="0.2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ht="15.75" x14ac:dyDescent="0.25">
      <c r="A10" s="67" t="s">
        <v>112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13" x14ac:dyDescent="0.25">
      <c r="A11" s="70" t="s">
        <v>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 x14ac:dyDescent="0.25">
      <c r="A12" s="9"/>
    </row>
    <row r="13" spans="1:13" ht="36" customHeight="1" x14ac:dyDescent="0.25">
      <c r="A13" s="76" t="s">
        <v>21</v>
      </c>
      <c r="B13" s="76" t="s">
        <v>28</v>
      </c>
      <c r="C13" s="76" t="s">
        <v>23</v>
      </c>
      <c r="D13" s="78" t="s">
        <v>122</v>
      </c>
      <c r="E13" s="79"/>
      <c r="F13" s="79"/>
      <c r="G13" s="79"/>
      <c r="H13" s="80"/>
      <c r="I13" s="78" t="s">
        <v>123</v>
      </c>
      <c r="J13" s="79"/>
      <c r="K13" s="79"/>
      <c r="L13" s="79"/>
      <c r="M13" s="80"/>
    </row>
    <row r="14" spans="1:13" ht="15" customHeight="1" x14ac:dyDescent="0.25">
      <c r="A14" s="77"/>
      <c r="B14" s="77"/>
      <c r="C14" s="77"/>
      <c r="D14" s="76" t="s">
        <v>17</v>
      </c>
      <c r="E14" s="78" t="s">
        <v>18</v>
      </c>
      <c r="F14" s="79"/>
      <c r="G14" s="79"/>
      <c r="H14" s="80"/>
      <c r="I14" s="76" t="s">
        <v>17</v>
      </c>
      <c r="J14" s="78" t="s">
        <v>18</v>
      </c>
      <c r="K14" s="79"/>
      <c r="L14" s="79"/>
      <c r="M14" s="80"/>
    </row>
    <row r="15" spans="1:13" ht="38.25" x14ac:dyDescent="0.25">
      <c r="A15" s="77"/>
      <c r="B15" s="77"/>
      <c r="C15" s="77"/>
      <c r="D15" s="77"/>
      <c r="E15" s="46" t="s">
        <v>32</v>
      </c>
      <c r="F15" s="46" t="s">
        <v>29</v>
      </c>
      <c r="G15" s="46" t="s">
        <v>30</v>
      </c>
      <c r="H15" s="46" t="s">
        <v>31</v>
      </c>
      <c r="I15" s="77"/>
      <c r="J15" s="46" t="s">
        <v>32</v>
      </c>
      <c r="K15" s="45" t="s">
        <v>29</v>
      </c>
      <c r="L15" s="45" t="s">
        <v>30</v>
      </c>
      <c r="M15" s="45" t="s">
        <v>31</v>
      </c>
    </row>
    <row r="16" spans="1:13" x14ac:dyDescent="0.25">
      <c r="A16" s="21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</row>
    <row r="17" spans="1:13" x14ac:dyDescent="0.25">
      <c r="A17" s="23"/>
      <c r="B17" s="23"/>
      <c r="C17" s="23" t="s">
        <v>19</v>
      </c>
      <c r="D17" s="52">
        <f>E17+F17+G17+H17</f>
        <v>285.60000000000002</v>
      </c>
      <c r="E17" s="52">
        <f>SUM(E18:E20)</f>
        <v>0</v>
      </c>
      <c r="F17" s="52">
        <f t="shared" ref="F17:G17" si="0">SUM(F18:F20)</f>
        <v>0</v>
      </c>
      <c r="G17" s="52">
        <f>SUM(G18:G20)</f>
        <v>285.60000000000002</v>
      </c>
      <c r="H17" s="52"/>
      <c r="I17" s="52">
        <f>J17+K17+L17+M17</f>
        <v>285.60000000000002</v>
      </c>
      <c r="J17" s="52">
        <f>SUM(J18:J20)</f>
        <v>0</v>
      </c>
      <c r="K17" s="52">
        <f t="shared" ref="K17:K20" si="1">SUM(K18:K20)</f>
        <v>0</v>
      </c>
      <c r="L17" s="52">
        <f t="shared" ref="L17" si="2">SUM(L18:L20)</f>
        <v>285.60000000000002</v>
      </c>
      <c r="M17" s="48"/>
    </row>
    <row r="18" spans="1:13" ht="25.5" x14ac:dyDescent="0.25">
      <c r="A18" s="44">
        <v>1</v>
      </c>
      <c r="B18" s="23" t="s">
        <v>113</v>
      </c>
      <c r="C18" s="23"/>
      <c r="D18" s="52">
        <f t="shared" ref="D18:D20" si="3">E18+F18+G18+H18</f>
        <v>28</v>
      </c>
      <c r="E18" s="52">
        <f t="shared" ref="E18:E20" si="4">SUM(E19:E21)</f>
        <v>0</v>
      </c>
      <c r="F18" s="52">
        <v>0</v>
      </c>
      <c r="G18" s="52">
        <v>28</v>
      </c>
      <c r="H18" s="52"/>
      <c r="I18" s="52">
        <f t="shared" ref="I18:I20" si="5">J18+K18+L18+M18</f>
        <v>28</v>
      </c>
      <c r="J18" s="52">
        <f t="shared" ref="J18:J20" si="6">SUM(J19:J21)</f>
        <v>0</v>
      </c>
      <c r="K18" s="52">
        <v>0</v>
      </c>
      <c r="L18" s="52">
        <v>28</v>
      </c>
      <c r="M18" s="48"/>
    </row>
    <row r="19" spans="1:13" ht="76.5" x14ac:dyDescent="0.25">
      <c r="A19" s="44">
        <v>2</v>
      </c>
      <c r="B19" s="23" t="s">
        <v>124</v>
      </c>
      <c r="C19" s="23"/>
      <c r="D19" s="52">
        <f t="shared" si="3"/>
        <v>238</v>
      </c>
      <c r="E19" s="52">
        <f t="shared" si="4"/>
        <v>0</v>
      </c>
      <c r="F19" s="52">
        <v>0</v>
      </c>
      <c r="G19" s="52">
        <v>238</v>
      </c>
      <c r="H19" s="52"/>
      <c r="I19" s="52">
        <f t="shared" si="5"/>
        <v>238</v>
      </c>
      <c r="J19" s="52">
        <f t="shared" si="6"/>
        <v>0</v>
      </c>
      <c r="K19" s="52">
        <v>0</v>
      </c>
      <c r="L19" s="52">
        <v>238</v>
      </c>
      <c r="M19" s="48"/>
    </row>
    <row r="20" spans="1:13" ht="102" x14ac:dyDescent="0.25">
      <c r="A20" s="44">
        <v>3</v>
      </c>
      <c r="B20" s="23" t="s">
        <v>119</v>
      </c>
      <c r="C20" s="23"/>
      <c r="D20" s="52">
        <f t="shared" si="3"/>
        <v>19.600000000000001</v>
      </c>
      <c r="E20" s="52">
        <f t="shared" si="4"/>
        <v>0</v>
      </c>
      <c r="F20" s="52">
        <v>0</v>
      </c>
      <c r="G20" s="52">
        <v>19.600000000000001</v>
      </c>
      <c r="H20" s="52"/>
      <c r="I20" s="52">
        <f t="shared" si="5"/>
        <v>19.600000000000001</v>
      </c>
      <c r="J20" s="52">
        <f t="shared" si="6"/>
        <v>0</v>
      </c>
      <c r="K20" s="52">
        <f t="shared" si="1"/>
        <v>0</v>
      </c>
      <c r="L20" s="52">
        <v>19.600000000000001</v>
      </c>
      <c r="M20" s="48"/>
    </row>
    <row r="21" spans="1:13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4" spans="1:13" x14ac:dyDescent="0.25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</row>
    <row r="25" spans="1:13" x14ac:dyDescent="0.25">
      <c r="A25" s="5"/>
    </row>
    <row r="26" spans="1:13" ht="37.5" customHeight="1" x14ac:dyDescent="0.25">
      <c r="A26" s="81" t="s">
        <v>8</v>
      </c>
      <c r="B26" s="81" t="s">
        <v>22</v>
      </c>
      <c r="C26" s="81" t="s">
        <v>24</v>
      </c>
      <c r="D26" s="81" t="s">
        <v>20</v>
      </c>
      <c r="E26" s="82"/>
      <c r="F26" s="82"/>
      <c r="G26" s="82"/>
      <c r="H26" s="82"/>
      <c r="I26" s="81" t="s">
        <v>25</v>
      </c>
      <c r="J26" s="81"/>
      <c r="K26" s="81"/>
      <c r="L26" s="81"/>
      <c r="M26" s="81"/>
    </row>
    <row r="27" spans="1:13" x14ac:dyDescent="0.25">
      <c r="A27" s="83"/>
      <c r="B27" s="83"/>
      <c r="C27" s="83"/>
      <c r="D27" s="81" t="s">
        <v>17</v>
      </c>
      <c r="E27" s="81" t="s">
        <v>18</v>
      </c>
      <c r="F27" s="81"/>
      <c r="G27" s="81"/>
      <c r="H27" s="81"/>
      <c r="I27" s="81" t="s">
        <v>17</v>
      </c>
      <c r="J27" s="81" t="s">
        <v>18</v>
      </c>
      <c r="K27" s="81"/>
      <c r="L27" s="81"/>
      <c r="M27" s="81"/>
    </row>
    <row r="28" spans="1:13" ht="38.25" x14ac:dyDescent="0.25">
      <c r="A28" s="83"/>
      <c r="B28" s="83"/>
      <c r="C28" s="83"/>
      <c r="D28" s="81"/>
      <c r="E28" s="42" t="s">
        <v>105</v>
      </c>
      <c r="F28" s="21" t="s">
        <v>29</v>
      </c>
      <c r="G28" s="21" t="s">
        <v>106</v>
      </c>
      <c r="H28" s="21" t="s">
        <v>31</v>
      </c>
      <c r="I28" s="81"/>
      <c r="J28" s="42" t="s">
        <v>105</v>
      </c>
      <c r="K28" s="42" t="s">
        <v>29</v>
      </c>
      <c r="L28" s="42" t="s">
        <v>106</v>
      </c>
      <c r="M28" s="42" t="s">
        <v>31</v>
      </c>
    </row>
    <row r="29" spans="1:13" x14ac:dyDescent="0.25">
      <c r="A29" s="21">
        <v>1</v>
      </c>
      <c r="B29" s="21">
        <v>2</v>
      </c>
      <c r="C29" s="21">
        <v>3</v>
      </c>
      <c r="D29" s="21">
        <v>14</v>
      </c>
      <c r="E29" s="21">
        <v>15</v>
      </c>
      <c r="F29" s="21">
        <v>16</v>
      </c>
      <c r="G29" s="21">
        <v>17</v>
      </c>
      <c r="H29" s="21">
        <v>18</v>
      </c>
      <c r="I29" s="21">
        <v>19</v>
      </c>
      <c r="J29" s="21">
        <v>20</v>
      </c>
      <c r="K29" s="21">
        <v>21</v>
      </c>
      <c r="L29" s="21">
        <v>22</v>
      </c>
      <c r="M29" s="21">
        <v>23</v>
      </c>
    </row>
    <row r="30" spans="1:13" x14ac:dyDescent="0.25">
      <c r="A30" s="23"/>
      <c r="B30" s="23"/>
      <c r="C30" s="23" t="s">
        <v>19</v>
      </c>
      <c r="D30" s="52">
        <f>E30+F30+G30+H30</f>
        <v>285.60000000000002</v>
      </c>
      <c r="E30" s="52">
        <f>SUM(E31:E33)</f>
        <v>0</v>
      </c>
      <c r="F30" s="52">
        <f t="shared" ref="F30:F33" si="7">SUM(F31:F33)</f>
        <v>0</v>
      </c>
      <c r="G30" s="52">
        <f>SUM(G31:G33)</f>
        <v>285.60000000000002</v>
      </c>
      <c r="H30" s="48"/>
      <c r="I30" s="53"/>
      <c r="J30" s="15"/>
      <c r="K30" s="15"/>
      <c r="L30" s="15"/>
      <c r="M30" s="6"/>
    </row>
    <row r="31" spans="1:13" ht="25.5" x14ac:dyDescent="0.25">
      <c r="A31" s="44">
        <v>1</v>
      </c>
      <c r="B31" s="23" t="s">
        <v>113</v>
      </c>
      <c r="C31" s="23"/>
      <c r="D31" s="52">
        <f t="shared" ref="D31:D33" si="8">E31+F31+G31+H31</f>
        <v>28</v>
      </c>
      <c r="E31" s="52">
        <f t="shared" ref="E31:E33" si="9">SUM(E32:E34)</f>
        <v>0</v>
      </c>
      <c r="F31" s="52">
        <v>0</v>
      </c>
      <c r="G31" s="52">
        <v>28</v>
      </c>
      <c r="H31" s="48"/>
      <c r="I31" s="53">
        <v>0</v>
      </c>
      <c r="J31" s="15"/>
      <c r="K31" s="15">
        <v>0</v>
      </c>
      <c r="L31" s="53">
        <v>0</v>
      </c>
      <c r="M31" s="43"/>
    </row>
    <row r="32" spans="1:13" ht="76.5" x14ac:dyDescent="0.25">
      <c r="A32" s="44">
        <v>2</v>
      </c>
      <c r="B32" s="23" t="s">
        <v>124</v>
      </c>
      <c r="C32" s="23"/>
      <c r="D32" s="52">
        <f t="shared" si="8"/>
        <v>238</v>
      </c>
      <c r="E32" s="52">
        <f t="shared" si="9"/>
        <v>0</v>
      </c>
      <c r="F32" s="52">
        <v>0</v>
      </c>
      <c r="G32" s="52">
        <v>238</v>
      </c>
      <c r="H32" s="48"/>
      <c r="I32" s="53"/>
      <c r="J32" s="15"/>
      <c r="K32" s="15"/>
      <c r="L32" s="15"/>
      <c r="M32" s="43"/>
    </row>
    <row r="33" spans="1:13" ht="102" x14ac:dyDescent="0.25">
      <c r="A33" s="44">
        <v>3</v>
      </c>
      <c r="B33" s="23" t="s">
        <v>119</v>
      </c>
      <c r="C33" s="23"/>
      <c r="D33" s="52">
        <f t="shared" si="8"/>
        <v>19.600000000000001</v>
      </c>
      <c r="E33" s="52">
        <f t="shared" si="9"/>
        <v>0</v>
      </c>
      <c r="F33" s="52">
        <f t="shared" si="7"/>
        <v>0</v>
      </c>
      <c r="G33" s="52">
        <v>19.600000000000001</v>
      </c>
      <c r="H33" s="48"/>
      <c r="I33" s="15"/>
      <c r="J33" s="15"/>
      <c r="K33" s="15"/>
      <c r="L33" s="15"/>
      <c r="M33" s="43"/>
    </row>
    <row r="34" spans="1:13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1:13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1:13" x14ac:dyDescent="0.25">
      <c r="A36" s="9"/>
    </row>
    <row r="37" spans="1:13" x14ac:dyDescent="0.25">
      <c r="A37" s="49" t="s">
        <v>107</v>
      </c>
      <c r="B37" s="50"/>
      <c r="C37" s="50"/>
      <c r="D37" s="50"/>
    </row>
  </sheetData>
  <mergeCells count="29">
    <mergeCell ref="A6:M6"/>
    <mergeCell ref="A7:M7"/>
    <mergeCell ref="A10:M10"/>
    <mergeCell ref="A1:M1"/>
    <mergeCell ref="A2:M2"/>
    <mergeCell ref="A3:M3"/>
    <mergeCell ref="A4:M4"/>
    <mergeCell ref="A5:M5"/>
    <mergeCell ref="A8:M9"/>
    <mergeCell ref="A24:M24"/>
    <mergeCell ref="D26:H26"/>
    <mergeCell ref="A26:A28"/>
    <mergeCell ref="B26:B28"/>
    <mergeCell ref="C26:C28"/>
    <mergeCell ref="D27:D28"/>
    <mergeCell ref="E27:H27"/>
    <mergeCell ref="I27:I28"/>
    <mergeCell ref="J27:M27"/>
    <mergeCell ref="I26:M26"/>
    <mergeCell ref="D14:D15"/>
    <mergeCell ref="E14:H14"/>
    <mergeCell ref="I14:I15"/>
    <mergeCell ref="J14:M14"/>
    <mergeCell ref="A11:M11"/>
    <mergeCell ref="C13:C15"/>
    <mergeCell ref="B13:B15"/>
    <mergeCell ref="A13:A15"/>
    <mergeCell ref="I13:M13"/>
    <mergeCell ref="D13:H13"/>
  </mergeCells>
  <pageMargins left="0.7" right="0.7" top="0.75" bottom="0.75" header="0.3" footer="0.3"/>
  <pageSetup paperSize="9" scale="8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7" workbookViewId="0">
      <selection activeCell="I8" sqref="I8"/>
    </sheetView>
  </sheetViews>
  <sheetFormatPr defaultRowHeight="15" x14ac:dyDescent="0.25"/>
  <cols>
    <col min="1" max="1" width="10.85546875" customWidth="1"/>
    <col min="2" max="2" width="57.28515625" customWidth="1"/>
    <col min="3" max="3" width="12.5703125" customWidth="1"/>
    <col min="4" max="4" width="18.42578125" customWidth="1"/>
    <col min="5" max="5" width="13.7109375" customWidth="1"/>
    <col min="6" max="6" width="15.7109375" customWidth="1"/>
    <col min="7" max="7" width="22.85546875" customWidth="1"/>
    <col min="8" max="8" width="19.42578125" customWidth="1"/>
  </cols>
  <sheetData>
    <row r="1" spans="1:8" x14ac:dyDescent="0.25">
      <c r="A1" s="58" t="s">
        <v>26</v>
      </c>
      <c r="B1" s="59"/>
      <c r="C1" s="59"/>
      <c r="D1" s="59"/>
      <c r="E1" s="59"/>
      <c r="F1" s="59"/>
      <c r="G1" s="59"/>
      <c r="H1" s="10"/>
    </row>
    <row r="2" spans="1:8" x14ac:dyDescent="0.25">
      <c r="A2" s="58" t="s">
        <v>138</v>
      </c>
      <c r="B2" s="59"/>
      <c r="C2" s="59"/>
      <c r="D2" s="59"/>
      <c r="E2" s="59"/>
      <c r="F2" s="59"/>
      <c r="G2" s="59"/>
      <c r="H2" s="10"/>
    </row>
    <row r="3" spans="1:8" x14ac:dyDescent="0.25">
      <c r="A3" s="58" t="s">
        <v>139</v>
      </c>
      <c r="B3" s="59"/>
      <c r="C3" s="59"/>
      <c r="D3" s="59"/>
      <c r="E3" s="59"/>
      <c r="F3" s="59"/>
      <c r="G3" s="59"/>
      <c r="H3" s="10"/>
    </row>
    <row r="4" spans="1:8" ht="18.75" x14ac:dyDescent="0.25">
      <c r="A4" s="11"/>
      <c r="B4" s="10"/>
      <c r="C4" s="10"/>
      <c r="D4" s="10"/>
      <c r="E4" s="10"/>
      <c r="F4" s="10"/>
      <c r="G4" s="10"/>
      <c r="H4" s="10"/>
    </row>
    <row r="5" spans="1:8" ht="15.75" x14ac:dyDescent="0.25">
      <c r="A5" s="89" t="s">
        <v>1</v>
      </c>
      <c r="B5" s="68"/>
      <c r="C5" s="68"/>
      <c r="D5" s="68"/>
      <c r="E5" s="68"/>
      <c r="F5" s="68"/>
      <c r="G5" s="68"/>
      <c r="H5" s="10"/>
    </row>
    <row r="6" spans="1:8" ht="40.5" customHeight="1" x14ac:dyDescent="0.25">
      <c r="A6" s="88" t="s">
        <v>140</v>
      </c>
      <c r="B6" s="72"/>
      <c r="C6" s="72"/>
      <c r="D6" s="72"/>
      <c r="E6" s="72"/>
      <c r="F6" s="72"/>
      <c r="G6" s="72"/>
      <c r="H6" s="10"/>
    </row>
    <row r="7" spans="1:8" ht="18" customHeight="1" x14ac:dyDescent="0.25">
      <c r="A7" s="106" t="s">
        <v>111</v>
      </c>
      <c r="B7" s="107"/>
      <c r="C7" s="107"/>
      <c r="D7" s="107"/>
      <c r="E7" s="107"/>
      <c r="F7" s="107"/>
      <c r="G7" s="107"/>
      <c r="H7" s="10"/>
    </row>
    <row r="8" spans="1:8" x14ac:dyDescent="0.25">
      <c r="B8" s="10"/>
      <c r="C8" s="10"/>
      <c r="D8" s="10"/>
      <c r="E8" s="10"/>
      <c r="F8" s="10"/>
      <c r="G8" s="10"/>
      <c r="H8" s="10"/>
    </row>
    <row r="9" spans="1:8" ht="50.25" customHeight="1" x14ac:dyDescent="0.25">
      <c r="A9" s="93" t="s">
        <v>98</v>
      </c>
      <c r="B9" s="81" t="s">
        <v>94</v>
      </c>
      <c r="C9" s="81" t="s">
        <v>95</v>
      </c>
      <c r="D9" s="81" t="s">
        <v>96</v>
      </c>
      <c r="E9" s="81"/>
      <c r="F9" s="81"/>
      <c r="G9" s="81" t="s">
        <v>97</v>
      </c>
      <c r="H9" s="8"/>
    </row>
    <row r="10" spans="1:8" ht="34.5" customHeight="1" x14ac:dyDescent="0.25">
      <c r="A10" s="90"/>
      <c r="B10" s="81"/>
      <c r="C10" s="81"/>
      <c r="D10" s="81" t="s">
        <v>99</v>
      </c>
      <c r="E10" s="81" t="s">
        <v>100</v>
      </c>
      <c r="F10" s="81"/>
      <c r="G10" s="81"/>
      <c r="H10" s="8"/>
    </row>
    <row r="11" spans="1:8" ht="24.75" customHeight="1" x14ac:dyDescent="0.25">
      <c r="A11" s="90"/>
      <c r="B11" s="81"/>
      <c r="C11" s="81"/>
      <c r="D11" s="81"/>
      <c r="E11" s="44" t="s">
        <v>101</v>
      </c>
      <c r="F11" s="44" t="s">
        <v>102</v>
      </c>
      <c r="G11" s="81"/>
      <c r="H11" s="8"/>
    </row>
    <row r="12" spans="1:8" x14ac:dyDescent="0.25">
      <c r="A12" s="47">
        <v>1</v>
      </c>
      <c r="B12" s="44">
        <v>2</v>
      </c>
      <c r="C12" s="44">
        <v>3</v>
      </c>
      <c r="D12" s="44">
        <v>4</v>
      </c>
      <c r="E12" s="44">
        <v>5</v>
      </c>
      <c r="F12" s="44">
        <v>6</v>
      </c>
      <c r="G12" s="44">
        <v>7</v>
      </c>
      <c r="H12" s="8"/>
    </row>
    <row r="13" spans="1:8" x14ac:dyDescent="0.25">
      <c r="A13" s="81" t="s">
        <v>129</v>
      </c>
      <c r="B13" s="90"/>
      <c r="C13" s="90"/>
      <c r="D13" s="90"/>
      <c r="E13" s="90"/>
      <c r="F13" s="90"/>
      <c r="G13" s="90"/>
      <c r="H13" s="8"/>
    </row>
    <row r="14" spans="1:8" ht="48" x14ac:dyDescent="0.25">
      <c r="A14" s="57">
        <v>1</v>
      </c>
      <c r="B14" s="56" t="s">
        <v>130</v>
      </c>
      <c r="C14" s="56" t="s">
        <v>103</v>
      </c>
      <c r="D14" s="56">
        <v>10</v>
      </c>
      <c r="E14" s="56">
        <v>15</v>
      </c>
      <c r="F14" s="56">
        <v>15</v>
      </c>
      <c r="G14" s="56"/>
      <c r="H14" s="102" t="s">
        <v>132</v>
      </c>
    </row>
    <row r="15" spans="1:8" ht="38.25" x14ac:dyDescent="0.25">
      <c r="A15" s="47">
        <v>2</v>
      </c>
      <c r="B15" s="44" t="s">
        <v>131</v>
      </c>
      <c r="C15" s="44" t="s">
        <v>103</v>
      </c>
      <c r="D15" s="44">
        <v>0</v>
      </c>
      <c r="E15" s="44">
        <v>4</v>
      </c>
      <c r="F15" s="44">
        <v>4</v>
      </c>
      <c r="G15" s="44"/>
      <c r="H15" s="54"/>
    </row>
    <row r="16" spans="1:8" x14ac:dyDescent="0.25">
      <c r="A16" s="91" t="s">
        <v>104</v>
      </c>
      <c r="B16" s="92"/>
      <c r="C16" s="92"/>
      <c r="D16" s="92"/>
      <c r="E16" s="92"/>
      <c r="F16" s="92"/>
      <c r="G16" s="92"/>
      <c r="H16" s="8"/>
    </row>
    <row r="17" spans="1:8" ht="25.5" x14ac:dyDescent="0.25">
      <c r="A17" s="47">
        <v>1</v>
      </c>
      <c r="B17" s="44" t="s">
        <v>113</v>
      </c>
      <c r="C17" s="44" t="s">
        <v>108</v>
      </c>
      <c r="D17" s="44">
        <v>0</v>
      </c>
      <c r="E17" s="44">
        <v>28</v>
      </c>
      <c r="F17" s="44">
        <v>28</v>
      </c>
      <c r="G17" s="44"/>
      <c r="H17" s="8"/>
    </row>
    <row r="18" spans="1:8" x14ac:dyDescent="0.25">
      <c r="B18" s="40"/>
      <c r="C18" s="40"/>
      <c r="D18" s="41"/>
      <c r="E18" s="40"/>
      <c r="F18" s="41"/>
      <c r="G18" s="40"/>
      <c r="H18" s="8"/>
    </row>
    <row r="19" spans="1:8" x14ac:dyDescent="0.25">
      <c r="B19" s="10"/>
      <c r="C19" s="10"/>
      <c r="D19" s="10"/>
      <c r="E19" s="10"/>
      <c r="F19" s="10"/>
      <c r="G19" s="10"/>
      <c r="H19" s="10"/>
    </row>
    <row r="20" spans="1:8" x14ac:dyDescent="0.25">
      <c r="B20" s="10"/>
      <c r="C20" s="10"/>
      <c r="D20" s="10"/>
      <c r="E20" s="10"/>
      <c r="F20" s="10"/>
      <c r="G20" s="10"/>
      <c r="H20" s="10"/>
    </row>
    <row r="21" spans="1:8" x14ac:dyDescent="0.25">
      <c r="A21" s="12" t="s">
        <v>6</v>
      </c>
      <c r="B21" s="10"/>
      <c r="C21" s="10"/>
      <c r="D21" s="10"/>
      <c r="E21" s="10"/>
      <c r="F21" s="10"/>
      <c r="G21" s="10"/>
      <c r="H21" s="10"/>
    </row>
    <row r="22" spans="1:8" x14ac:dyDescent="0.25">
      <c r="A22" s="12" t="s">
        <v>27</v>
      </c>
      <c r="B22" s="10"/>
      <c r="C22" s="10"/>
      <c r="D22" s="10"/>
      <c r="E22" s="10"/>
      <c r="F22" s="10"/>
      <c r="G22" s="10"/>
      <c r="H22" s="10"/>
    </row>
    <row r="23" spans="1:8" x14ac:dyDescent="0.25">
      <c r="A23" s="10"/>
      <c r="B23" s="10"/>
      <c r="C23" s="10"/>
      <c r="D23" s="10"/>
      <c r="E23" s="10"/>
      <c r="F23" s="10"/>
      <c r="G23" s="10"/>
      <c r="H23" s="10"/>
    </row>
    <row r="24" spans="1:8" x14ac:dyDescent="0.25">
      <c r="A24" s="10"/>
      <c r="B24" s="10"/>
      <c r="C24" s="10"/>
      <c r="D24" s="10"/>
      <c r="E24" s="10"/>
      <c r="F24" s="10"/>
      <c r="G24" s="10"/>
      <c r="H24" s="10"/>
    </row>
    <row r="25" spans="1:8" x14ac:dyDescent="0.25">
      <c r="A25" s="10"/>
      <c r="B25" s="10"/>
      <c r="C25" s="10"/>
      <c r="D25" s="10"/>
      <c r="E25" s="10"/>
      <c r="F25" s="10"/>
      <c r="G25" s="10"/>
      <c r="H25" s="10"/>
    </row>
    <row r="26" spans="1:8" x14ac:dyDescent="0.25">
      <c r="A26" s="10"/>
      <c r="B26" s="10"/>
      <c r="C26" s="10"/>
      <c r="D26" s="10"/>
      <c r="E26" s="10"/>
      <c r="F26" s="10"/>
      <c r="G26" s="10"/>
      <c r="H26" s="10"/>
    </row>
    <row r="27" spans="1:8" x14ac:dyDescent="0.25">
      <c r="A27" s="10"/>
      <c r="B27" s="10"/>
      <c r="C27" s="10"/>
      <c r="D27" s="10"/>
      <c r="E27" s="10"/>
      <c r="F27" s="10"/>
      <c r="G27" s="10"/>
      <c r="H27" s="10"/>
    </row>
    <row r="28" spans="1:8" x14ac:dyDescent="0.25">
      <c r="A28" s="10"/>
      <c r="B28" s="10"/>
      <c r="C28" s="10"/>
      <c r="D28" s="10"/>
      <c r="E28" s="10"/>
      <c r="F28" s="10"/>
      <c r="G28" s="10"/>
      <c r="H28" s="10"/>
    </row>
    <row r="29" spans="1:8" x14ac:dyDescent="0.25">
      <c r="A29" s="10"/>
      <c r="B29" s="10"/>
      <c r="C29" s="10"/>
      <c r="D29" s="10"/>
      <c r="E29" s="10"/>
      <c r="F29" s="10"/>
      <c r="G29" s="10"/>
      <c r="H29" s="10"/>
    </row>
    <row r="30" spans="1:8" x14ac:dyDescent="0.25">
      <c r="A30" s="10"/>
      <c r="B30" s="10"/>
      <c r="C30" s="10"/>
      <c r="D30" s="10"/>
      <c r="E30" s="10"/>
      <c r="F30" s="10"/>
      <c r="G30" s="10"/>
      <c r="H30" s="10"/>
    </row>
    <row r="31" spans="1:8" x14ac:dyDescent="0.25">
      <c r="A31" s="10"/>
      <c r="B31" s="10"/>
      <c r="C31" s="10"/>
      <c r="D31" s="10"/>
      <c r="E31" s="10"/>
      <c r="F31" s="10"/>
      <c r="G31" s="10"/>
      <c r="H31" s="10"/>
    </row>
    <row r="32" spans="1:8" x14ac:dyDescent="0.25">
      <c r="A32" s="10"/>
      <c r="B32" s="10"/>
      <c r="C32" s="10"/>
      <c r="D32" s="10"/>
      <c r="E32" s="10"/>
      <c r="F32" s="10"/>
      <c r="G32" s="10"/>
      <c r="H32" s="10"/>
    </row>
    <row r="33" spans="1:8" x14ac:dyDescent="0.25">
      <c r="A33" s="10"/>
      <c r="B33" s="10"/>
      <c r="C33" s="10"/>
      <c r="D33" s="10"/>
      <c r="E33" s="10"/>
      <c r="F33" s="10"/>
      <c r="G33" s="10"/>
      <c r="H33" s="10"/>
    </row>
    <row r="34" spans="1:8" x14ac:dyDescent="0.25">
      <c r="A34" s="7"/>
      <c r="B34" s="7"/>
      <c r="C34" s="7"/>
      <c r="D34" s="7"/>
      <c r="E34" s="7"/>
      <c r="F34" s="7"/>
      <c r="G34" s="7"/>
      <c r="H34" s="7"/>
    </row>
    <row r="35" spans="1:8" x14ac:dyDescent="0.25">
      <c r="A35" s="7"/>
      <c r="B35" s="7"/>
      <c r="C35" s="7"/>
      <c r="D35" s="7"/>
      <c r="E35" s="7"/>
      <c r="F35" s="7"/>
      <c r="G35" s="7"/>
      <c r="H35" s="7"/>
    </row>
    <row r="36" spans="1:8" x14ac:dyDescent="0.25">
      <c r="A36" s="7"/>
      <c r="B36" s="7"/>
      <c r="C36" s="7"/>
      <c r="D36" s="7"/>
      <c r="E36" s="7"/>
      <c r="F36" s="7"/>
      <c r="G36" s="7"/>
      <c r="H36" s="7"/>
    </row>
    <row r="37" spans="1:8" x14ac:dyDescent="0.25">
      <c r="A37" s="7"/>
      <c r="B37" s="7"/>
      <c r="C37" s="7"/>
      <c r="D37" s="7"/>
      <c r="E37" s="7"/>
      <c r="F37" s="7"/>
      <c r="G37" s="7"/>
      <c r="H37" s="7"/>
    </row>
    <row r="38" spans="1:8" x14ac:dyDescent="0.25">
      <c r="A38" s="7"/>
      <c r="B38" s="7"/>
      <c r="C38" s="7"/>
      <c r="D38" s="7"/>
      <c r="E38" s="7"/>
      <c r="F38" s="7"/>
      <c r="G38" s="7"/>
      <c r="H38" s="7"/>
    </row>
  </sheetData>
  <mergeCells count="15">
    <mergeCell ref="A7:G7"/>
    <mergeCell ref="G9:G11"/>
    <mergeCell ref="A13:G13"/>
    <mergeCell ref="A16:G16"/>
    <mergeCell ref="D9:F9"/>
    <mergeCell ref="E10:F10"/>
    <mergeCell ref="D10:D11"/>
    <mergeCell ref="A9:A11"/>
    <mergeCell ref="B9:B11"/>
    <mergeCell ref="C9:C11"/>
    <mergeCell ref="A6:G6"/>
    <mergeCell ref="A1:G1"/>
    <mergeCell ref="A2:G2"/>
    <mergeCell ref="A3:G3"/>
    <mergeCell ref="A5:G5"/>
  </mergeCells>
  <pageMargins left="0.7" right="0.7" top="0.75" bottom="0.75" header="0.3" footer="0.3"/>
  <pageSetup paperSize="9" scale="76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I12" sqref="I12"/>
    </sheetView>
  </sheetViews>
  <sheetFormatPr defaultRowHeight="15" x14ac:dyDescent="0.25"/>
  <cols>
    <col min="1" max="1" width="6.5703125" customWidth="1"/>
    <col min="2" max="2" width="21.5703125" customWidth="1"/>
    <col min="3" max="3" width="14" customWidth="1"/>
    <col min="4" max="4" width="13.7109375" customWidth="1"/>
    <col min="5" max="5" width="10.85546875" customWidth="1"/>
    <col min="6" max="6" width="9.7109375" customWidth="1"/>
    <col min="7" max="7" width="12.85546875" customWidth="1"/>
    <col min="8" max="8" width="10.7109375" customWidth="1"/>
    <col min="9" max="9" width="66.85546875" customWidth="1"/>
  </cols>
  <sheetData>
    <row r="1" spans="1:10" x14ac:dyDescent="0.25">
      <c r="A1" t="s">
        <v>33</v>
      </c>
    </row>
    <row r="3" spans="1:10" x14ac:dyDescent="0.25">
      <c r="A3" t="s">
        <v>34</v>
      </c>
    </row>
    <row r="5" spans="1:10" ht="15.75" x14ac:dyDescent="0.25">
      <c r="A5" s="99" t="s">
        <v>35</v>
      </c>
      <c r="B5" s="101" t="s">
        <v>36</v>
      </c>
      <c r="C5" s="101" t="s">
        <v>37</v>
      </c>
      <c r="D5" s="99" t="s">
        <v>38</v>
      </c>
      <c r="E5" s="99"/>
      <c r="F5" s="99"/>
      <c r="G5" s="99"/>
      <c r="H5" s="99"/>
      <c r="I5" s="99"/>
    </row>
    <row r="6" spans="1:10" ht="81" customHeight="1" x14ac:dyDescent="0.25">
      <c r="A6" s="100"/>
      <c r="B6" s="100"/>
      <c r="C6" s="100"/>
      <c r="D6" s="27" t="s">
        <v>41</v>
      </c>
      <c r="E6" s="27" t="s">
        <v>39</v>
      </c>
      <c r="F6" s="27" t="s">
        <v>40</v>
      </c>
      <c r="G6" s="27" t="s">
        <v>43</v>
      </c>
      <c r="H6" s="27" t="s">
        <v>42</v>
      </c>
      <c r="I6" s="28" t="s">
        <v>44</v>
      </c>
    </row>
    <row r="7" spans="1:10" x14ac:dyDescent="0.25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  <c r="H7" s="29">
        <v>8</v>
      </c>
      <c r="I7" s="29">
        <v>9</v>
      </c>
    </row>
    <row r="8" spans="1:10" x14ac:dyDescent="0.25">
      <c r="A8" s="94" t="s">
        <v>53</v>
      </c>
      <c r="B8" s="95"/>
      <c r="C8" s="95"/>
      <c r="D8" s="95"/>
      <c r="E8" s="95"/>
      <c r="F8" s="95"/>
      <c r="G8" s="95"/>
      <c r="H8" s="95"/>
      <c r="I8" s="95"/>
    </row>
    <row r="9" spans="1:10" ht="45" x14ac:dyDescent="0.25">
      <c r="A9" s="29" t="s">
        <v>45</v>
      </c>
      <c r="B9" s="36" t="s">
        <v>52</v>
      </c>
      <c r="C9" s="35">
        <v>0</v>
      </c>
      <c r="D9" s="35">
        <v>0</v>
      </c>
      <c r="E9" s="35">
        <v>0</v>
      </c>
      <c r="F9" s="35">
        <v>0</v>
      </c>
      <c r="G9" s="35">
        <v>0</v>
      </c>
      <c r="H9" s="35">
        <v>0</v>
      </c>
      <c r="I9" s="30"/>
    </row>
    <row r="10" spans="1:10" x14ac:dyDescent="0.25">
      <c r="A10" s="94" t="s">
        <v>54</v>
      </c>
      <c r="B10" s="95"/>
      <c r="C10" s="95"/>
      <c r="D10" s="95"/>
      <c r="E10" s="95"/>
      <c r="F10" s="95"/>
      <c r="G10" s="95"/>
      <c r="H10" s="95"/>
      <c r="I10" s="95"/>
    </row>
    <row r="11" spans="1:10" ht="75" x14ac:dyDescent="0.25">
      <c r="A11" s="33" t="s">
        <v>45</v>
      </c>
      <c r="B11" s="20" t="s">
        <v>48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20" t="s">
        <v>56</v>
      </c>
    </row>
    <row r="12" spans="1:10" ht="75" x14ac:dyDescent="0.25">
      <c r="A12" s="33" t="s">
        <v>46</v>
      </c>
      <c r="B12" s="20" t="s">
        <v>47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20" t="s">
        <v>55</v>
      </c>
      <c r="J12" s="26"/>
    </row>
    <row r="13" spans="1:10" x14ac:dyDescent="0.25">
      <c r="A13" s="94" t="s">
        <v>57</v>
      </c>
      <c r="B13" s="95"/>
      <c r="C13" s="95"/>
      <c r="D13" s="95"/>
      <c r="E13" s="95"/>
      <c r="F13" s="95"/>
      <c r="G13" s="95"/>
      <c r="H13" s="95"/>
      <c r="I13" s="95"/>
      <c r="J13" s="26"/>
    </row>
    <row r="14" spans="1:10" ht="60" x14ac:dyDescent="0.25">
      <c r="A14" s="33" t="s">
        <v>45</v>
      </c>
      <c r="B14" s="24" t="s">
        <v>58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22" t="s">
        <v>49</v>
      </c>
    </row>
    <row r="15" spans="1:10" ht="180" x14ac:dyDescent="0.25">
      <c r="A15" s="33" t="s">
        <v>46</v>
      </c>
      <c r="B15" s="24" t="s">
        <v>60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22" t="s">
        <v>89</v>
      </c>
    </row>
    <row r="16" spans="1:10" ht="94.5" customHeight="1" x14ac:dyDescent="0.25">
      <c r="A16" s="33" t="s">
        <v>59</v>
      </c>
      <c r="B16" s="25" t="s">
        <v>61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0"/>
    </row>
    <row r="17" spans="1:9" x14ac:dyDescent="0.25">
      <c r="A17" s="94" t="s">
        <v>62</v>
      </c>
      <c r="B17" s="95"/>
      <c r="C17" s="95"/>
      <c r="D17" s="95"/>
      <c r="E17" s="95"/>
      <c r="F17" s="95"/>
      <c r="G17" s="95"/>
      <c r="H17" s="95"/>
      <c r="I17" s="95"/>
    </row>
    <row r="18" spans="1:9" ht="109.5" customHeight="1" x14ac:dyDescent="0.25">
      <c r="A18" s="33" t="s">
        <v>45</v>
      </c>
      <c r="B18" s="24" t="s">
        <v>72</v>
      </c>
      <c r="C18" s="39">
        <f>C19+C20+C21</f>
        <v>3438.82</v>
      </c>
      <c r="D18" s="39">
        <f t="shared" ref="D18:H18" si="0">D19+D20+D21</f>
        <v>0</v>
      </c>
      <c r="E18" s="39">
        <f t="shared" si="0"/>
        <v>2048</v>
      </c>
      <c r="F18" s="39">
        <f t="shared" si="0"/>
        <v>1390.8200000000002</v>
      </c>
      <c r="G18" s="39">
        <f t="shared" si="0"/>
        <v>0</v>
      </c>
      <c r="H18" s="39">
        <f t="shared" si="0"/>
        <v>0</v>
      </c>
      <c r="I18" s="24" t="s">
        <v>63</v>
      </c>
    </row>
    <row r="19" spans="1:9" ht="120" x14ac:dyDescent="0.25">
      <c r="A19" s="38" t="s">
        <v>67</v>
      </c>
      <c r="B19" s="24" t="s">
        <v>64</v>
      </c>
      <c r="C19" s="39">
        <f>SUM(D19:H19)</f>
        <v>2942.82</v>
      </c>
      <c r="D19" s="39">
        <v>0</v>
      </c>
      <c r="E19" s="39">
        <v>2048</v>
      </c>
      <c r="F19" s="39">
        <v>894.82</v>
      </c>
      <c r="G19" s="39">
        <v>0</v>
      </c>
      <c r="H19" s="39">
        <v>0</v>
      </c>
      <c r="I19" s="37" t="s">
        <v>75</v>
      </c>
    </row>
    <row r="20" spans="1:9" ht="120" x14ac:dyDescent="0.25">
      <c r="A20" s="38" t="s">
        <v>68</v>
      </c>
      <c r="B20" s="24" t="s">
        <v>65</v>
      </c>
      <c r="C20" s="39">
        <f>SUM(D20:H20)</f>
        <v>365</v>
      </c>
      <c r="D20" s="39">
        <v>0</v>
      </c>
      <c r="E20" s="39">
        <v>0</v>
      </c>
      <c r="F20" s="39">
        <v>365</v>
      </c>
      <c r="G20" s="39">
        <v>0</v>
      </c>
      <c r="H20" s="39">
        <v>0</v>
      </c>
      <c r="I20" s="37" t="s">
        <v>76</v>
      </c>
    </row>
    <row r="21" spans="1:9" ht="135" x14ac:dyDescent="0.25">
      <c r="A21" s="38" t="s">
        <v>69</v>
      </c>
      <c r="B21" s="24" t="s">
        <v>66</v>
      </c>
      <c r="C21" s="39">
        <f>SUM(D21:H21)</f>
        <v>131</v>
      </c>
      <c r="D21" s="39">
        <v>0</v>
      </c>
      <c r="E21" s="39">
        <v>0</v>
      </c>
      <c r="F21" s="39">
        <v>131</v>
      </c>
      <c r="G21" s="39">
        <v>0</v>
      </c>
      <c r="H21" s="39">
        <v>0</v>
      </c>
      <c r="I21" s="37" t="s">
        <v>77</v>
      </c>
    </row>
    <row r="22" spans="1:9" x14ac:dyDescent="0.25">
      <c r="A22" s="38" t="s">
        <v>70</v>
      </c>
      <c r="B22" s="24" t="s">
        <v>71</v>
      </c>
      <c r="C22" s="39">
        <f>SUM(C23:C25)</f>
        <v>41413.626000000004</v>
      </c>
      <c r="D22" s="39">
        <f t="shared" ref="D22:H22" si="1">SUM(D23:D25)</f>
        <v>0</v>
      </c>
      <c r="E22" s="39">
        <f t="shared" si="1"/>
        <v>31425</v>
      </c>
      <c r="F22" s="39">
        <f t="shared" si="1"/>
        <v>9988.6260000000002</v>
      </c>
      <c r="G22" s="39">
        <f t="shared" si="1"/>
        <v>0</v>
      </c>
      <c r="H22" s="39">
        <f t="shared" si="1"/>
        <v>0</v>
      </c>
      <c r="I22" s="37"/>
    </row>
    <row r="23" spans="1:9" ht="248.25" customHeight="1" x14ac:dyDescent="0.25">
      <c r="A23" s="38" t="s">
        <v>74</v>
      </c>
      <c r="B23" s="24" t="s">
        <v>73</v>
      </c>
      <c r="C23" s="39">
        <f>SUM(D23:H23)</f>
        <v>714.82600000000002</v>
      </c>
      <c r="D23" s="39">
        <v>0</v>
      </c>
      <c r="E23" s="39">
        <v>0</v>
      </c>
      <c r="F23" s="39">
        <v>714.82600000000002</v>
      </c>
      <c r="G23" s="39">
        <v>0</v>
      </c>
      <c r="H23" s="39">
        <v>0</v>
      </c>
      <c r="I23" s="37" t="s">
        <v>81</v>
      </c>
    </row>
    <row r="24" spans="1:9" ht="105" x14ac:dyDescent="0.25">
      <c r="A24" s="38" t="s">
        <v>78</v>
      </c>
      <c r="B24" s="24" t="s">
        <v>80</v>
      </c>
      <c r="C24" s="39">
        <f>SUM(D24:H24)</f>
        <v>4275</v>
      </c>
      <c r="D24" s="39">
        <v>0</v>
      </c>
      <c r="E24" s="39">
        <v>3045.2</v>
      </c>
      <c r="F24" s="39">
        <v>1229.8</v>
      </c>
      <c r="G24" s="39">
        <v>0</v>
      </c>
      <c r="H24" s="39">
        <v>0</v>
      </c>
      <c r="I24" s="37" t="s">
        <v>82</v>
      </c>
    </row>
    <row r="25" spans="1:9" ht="135" x14ac:dyDescent="0.25">
      <c r="A25" s="38" t="s">
        <v>79</v>
      </c>
      <c r="B25" s="24" t="s">
        <v>83</v>
      </c>
      <c r="C25" s="39">
        <f>SUM(D25:H25)</f>
        <v>36423.800000000003</v>
      </c>
      <c r="D25" s="39">
        <v>0</v>
      </c>
      <c r="E25" s="39">
        <v>28379.8</v>
      </c>
      <c r="F25" s="39">
        <v>8044</v>
      </c>
      <c r="G25" s="39">
        <v>0</v>
      </c>
      <c r="H25" s="39">
        <v>0</v>
      </c>
      <c r="I25" s="37" t="s">
        <v>84</v>
      </c>
    </row>
    <row r="26" spans="1:9" x14ac:dyDescent="0.25">
      <c r="A26" s="96" t="s">
        <v>85</v>
      </c>
      <c r="B26" s="97"/>
      <c r="C26" s="97"/>
      <c r="D26" s="97"/>
      <c r="E26" s="97"/>
      <c r="F26" s="97"/>
      <c r="G26" s="97"/>
      <c r="H26" s="97"/>
      <c r="I26" s="98"/>
    </row>
    <row r="27" spans="1:9" ht="90" x14ac:dyDescent="0.25">
      <c r="A27" s="38" t="s">
        <v>45</v>
      </c>
      <c r="B27" s="24" t="s">
        <v>50</v>
      </c>
      <c r="C27" s="32"/>
      <c r="D27" s="32"/>
      <c r="E27" s="32"/>
      <c r="F27" s="32"/>
      <c r="G27" s="32"/>
      <c r="H27" s="32"/>
      <c r="I27" s="22" t="s">
        <v>87</v>
      </c>
    </row>
    <row r="28" spans="1:9" ht="75" x14ac:dyDescent="0.25">
      <c r="A28" s="38" t="s">
        <v>46</v>
      </c>
      <c r="B28" s="24" t="s">
        <v>51</v>
      </c>
      <c r="C28" s="32"/>
      <c r="D28" s="32"/>
      <c r="E28" s="32"/>
      <c r="F28" s="32"/>
      <c r="G28" s="32"/>
      <c r="H28" s="32"/>
      <c r="I28" s="22" t="s">
        <v>88</v>
      </c>
    </row>
    <row r="29" spans="1:9" ht="180" x14ac:dyDescent="0.25">
      <c r="A29" s="38" t="s">
        <v>59</v>
      </c>
      <c r="B29" s="19" t="s">
        <v>90</v>
      </c>
      <c r="C29" s="34">
        <f>SUM(D29:H29)</f>
        <v>1088.3779999999999</v>
      </c>
      <c r="D29" s="34">
        <v>0</v>
      </c>
      <c r="E29" s="34">
        <v>0</v>
      </c>
      <c r="F29" s="34">
        <v>1088.3779999999999</v>
      </c>
      <c r="G29" s="34">
        <v>0</v>
      </c>
      <c r="H29" s="34">
        <v>0</v>
      </c>
      <c r="I29" s="27" t="s">
        <v>91</v>
      </c>
    </row>
    <row r="30" spans="1:9" ht="105" x14ac:dyDescent="0.25">
      <c r="A30" s="38" t="s">
        <v>86</v>
      </c>
      <c r="B30" s="24" t="s">
        <v>92</v>
      </c>
      <c r="C30" s="34">
        <f>SUM(D30:H30)</f>
        <v>646.79999999999995</v>
      </c>
      <c r="D30" s="34">
        <v>0</v>
      </c>
      <c r="E30" s="34">
        <v>0</v>
      </c>
      <c r="F30" s="34">
        <v>646.79999999999995</v>
      </c>
      <c r="G30" s="34">
        <v>0</v>
      </c>
      <c r="H30" s="34">
        <v>0</v>
      </c>
      <c r="I30" s="22" t="s">
        <v>93</v>
      </c>
    </row>
    <row r="31" spans="1:9" x14ac:dyDescent="0.25">
      <c r="A31" s="26"/>
    </row>
    <row r="32" spans="1:9" x14ac:dyDescent="0.25">
      <c r="A32" s="26"/>
    </row>
    <row r="33" spans="1:1" x14ac:dyDescent="0.25">
      <c r="A33" s="26"/>
    </row>
    <row r="34" spans="1:1" x14ac:dyDescent="0.25">
      <c r="A34" s="26"/>
    </row>
    <row r="35" spans="1:1" x14ac:dyDescent="0.25">
      <c r="A35" s="26"/>
    </row>
    <row r="36" spans="1:1" x14ac:dyDescent="0.25">
      <c r="A36" s="26"/>
    </row>
    <row r="37" spans="1:1" x14ac:dyDescent="0.25">
      <c r="A37" s="26"/>
    </row>
    <row r="38" spans="1:1" x14ac:dyDescent="0.25">
      <c r="A38" s="26"/>
    </row>
    <row r="39" spans="1:1" x14ac:dyDescent="0.25">
      <c r="A39" s="26"/>
    </row>
    <row r="40" spans="1:1" x14ac:dyDescent="0.25">
      <c r="A40" s="26"/>
    </row>
    <row r="41" spans="1:1" x14ac:dyDescent="0.25">
      <c r="A41" s="26"/>
    </row>
  </sheetData>
  <mergeCells count="9">
    <mergeCell ref="A10:I10"/>
    <mergeCell ref="A26:I26"/>
    <mergeCell ref="D5:I5"/>
    <mergeCell ref="A5:A6"/>
    <mergeCell ref="B5:B6"/>
    <mergeCell ref="C5:C6"/>
    <mergeCell ref="A8:I8"/>
    <mergeCell ref="A13:I13"/>
    <mergeCell ref="A17:I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Прилож.6</vt:lpstr>
      <vt:lpstr>Прилож.7</vt:lpstr>
      <vt:lpstr>Прилож.9</vt:lpstr>
      <vt:lpstr>Объемы и источн.финансирования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2019-01-16T10:48:26Z</dcterms:modified>
</cp:coreProperties>
</file>