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525" windowWidth="14805" windowHeight="759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V57" i="1" l="1"/>
  <c r="U35" i="1" l="1"/>
  <c r="S35" i="1"/>
  <c r="V56" i="1" l="1"/>
  <c r="S56" i="1" s="1"/>
  <c r="N56" i="1"/>
  <c r="I56" i="1"/>
  <c r="D56" i="1"/>
  <c r="V27" i="1"/>
  <c r="N27" i="1"/>
  <c r="S27" i="1" s="1"/>
  <c r="I27" i="1"/>
  <c r="D27" i="1"/>
  <c r="V28" i="1"/>
  <c r="N28" i="1"/>
  <c r="I28" i="1"/>
  <c r="D28" i="1"/>
  <c r="T29" i="1"/>
  <c r="N29" i="1"/>
  <c r="S28" i="1" l="1"/>
  <c r="V55" i="1"/>
  <c r="S57" i="1"/>
  <c r="W24" i="1" l="1"/>
  <c r="S42" i="1" l="1"/>
  <c r="V36" i="1"/>
  <c r="U21" i="1"/>
  <c r="V23" i="1"/>
  <c r="V21" i="1"/>
  <c r="V22" i="1"/>
  <c r="V35" i="1"/>
  <c r="I25" i="1"/>
  <c r="N25" i="1"/>
  <c r="D25" i="1"/>
  <c r="V25" i="1"/>
  <c r="D24" i="1"/>
  <c r="S25" i="1" l="1"/>
  <c r="T43" i="1"/>
  <c r="S43" i="1" s="1"/>
  <c r="U43" i="1"/>
  <c r="T44" i="1"/>
  <c r="U44" i="1"/>
  <c r="U55" i="1"/>
  <c r="V54" i="1"/>
  <c r="W54" i="1"/>
  <c r="U51" i="1"/>
  <c r="V49" i="1"/>
  <c r="V46" i="1"/>
  <c r="V45" i="1"/>
  <c r="S45" i="1" s="1"/>
  <c r="V44" i="1"/>
  <c r="V43" i="1"/>
  <c r="V41" i="1"/>
  <c r="S44" i="1" l="1"/>
  <c r="O30" i="1"/>
  <c r="S46" i="1"/>
  <c r="S41" i="1"/>
  <c r="N43" i="1"/>
  <c r="N44" i="1"/>
  <c r="N45" i="1"/>
  <c r="N46" i="1"/>
  <c r="P30" i="1"/>
  <c r="Q30" i="1"/>
  <c r="R30" i="1"/>
  <c r="K30" i="1"/>
  <c r="L30" i="1"/>
  <c r="M30" i="1"/>
  <c r="J30" i="1"/>
  <c r="F30" i="1"/>
  <c r="G30" i="1"/>
  <c r="I43" i="1"/>
  <c r="I44" i="1"/>
  <c r="I45" i="1"/>
  <c r="I46" i="1"/>
  <c r="D43" i="1"/>
  <c r="D44" i="1"/>
  <c r="D45" i="1"/>
  <c r="D46" i="1"/>
  <c r="D42" i="1"/>
  <c r="E30" i="1"/>
  <c r="I30" i="1" l="1"/>
  <c r="D30" i="1"/>
  <c r="I29" i="1"/>
  <c r="S29" i="1" s="1"/>
  <c r="I26" i="1"/>
  <c r="I24" i="1"/>
  <c r="I23" i="1"/>
  <c r="I22" i="1"/>
  <c r="I21" i="1"/>
  <c r="I20" i="1"/>
  <c r="I19" i="1"/>
  <c r="I18" i="1"/>
  <c r="I17" i="1"/>
  <c r="S55" i="1" l="1"/>
  <c r="N55" i="1"/>
  <c r="I55" i="1"/>
  <c r="D55" i="1"/>
  <c r="V38" i="1"/>
  <c r="S38" i="1" s="1"/>
  <c r="N38" i="1"/>
  <c r="I38" i="1"/>
  <c r="D38" i="1"/>
  <c r="V24" i="1"/>
  <c r="N24" i="1"/>
  <c r="S24" i="1" s="1"/>
  <c r="R16" i="1" l="1"/>
  <c r="E16" i="1"/>
  <c r="F16" i="1"/>
  <c r="G16" i="1"/>
  <c r="H16" i="1"/>
  <c r="J16" i="1"/>
  <c r="K16" i="1"/>
  <c r="L16" i="1"/>
  <c r="M16" i="1"/>
  <c r="O16" i="1"/>
  <c r="P16" i="1"/>
  <c r="Q16" i="1"/>
  <c r="D29" i="1"/>
  <c r="W16" i="1" l="1"/>
  <c r="V26" i="1"/>
  <c r="N26" i="1"/>
  <c r="D26" i="1"/>
  <c r="S26" i="1" l="1"/>
  <c r="V16" i="1"/>
  <c r="W37" i="1"/>
  <c r="S48" i="1"/>
  <c r="S52" i="1"/>
  <c r="V32" i="1"/>
  <c r="S32" i="1" s="1"/>
  <c r="V33" i="1"/>
  <c r="S33" i="1" s="1"/>
  <c r="V34" i="1"/>
  <c r="V37" i="1"/>
  <c r="V39" i="1"/>
  <c r="S39" i="1" s="1"/>
  <c r="V40" i="1"/>
  <c r="S40" i="1" s="1"/>
  <c r="U34" i="1"/>
  <c r="S51" i="1"/>
  <c r="S49" i="1"/>
  <c r="S53" i="1"/>
  <c r="S31" i="1"/>
  <c r="P47" i="1"/>
  <c r="Q47" i="1"/>
  <c r="R47" i="1"/>
  <c r="O47" i="1"/>
  <c r="S36" i="1"/>
  <c r="S50" i="1"/>
  <c r="N32" i="1"/>
  <c r="N33" i="1"/>
  <c r="N34" i="1"/>
  <c r="N35" i="1"/>
  <c r="N36" i="1"/>
  <c r="N37" i="1"/>
  <c r="N39" i="1"/>
  <c r="N40" i="1"/>
  <c r="N41" i="1"/>
  <c r="N42" i="1"/>
  <c r="N48" i="1"/>
  <c r="N49" i="1"/>
  <c r="N50" i="1"/>
  <c r="N51" i="1"/>
  <c r="N52" i="1"/>
  <c r="N53" i="1"/>
  <c r="N54" i="1"/>
  <c r="N57" i="1"/>
  <c r="N31" i="1"/>
  <c r="J47" i="1"/>
  <c r="M47" i="1"/>
  <c r="L47" i="1"/>
  <c r="K47" i="1"/>
  <c r="F47" i="1"/>
  <c r="G47" i="1"/>
  <c r="H47" i="1"/>
  <c r="E47" i="1"/>
  <c r="E58" i="1" s="1"/>
  <c r="I53" i="1"/>
  <c r="I52" i="1"/>
  <c r="I50" i="1"/>
  <c r="I49" i="1"/>
  <c r="I51" i="1"/>
  <c r="I54" i="1"/>
  <c r="I57" i="1"/>
  <c r="D49" i="1"/>
  <c r="D50" i="1"/>
  <c r="D51" i="1"/>
  <c r="D52" i="1"/>
  <c r="D53" i="1"/>
  <c r="D54" i="1"/>
  <c r="D57" i="1"/>
  <c r="I48" i="1"/>
  <c r="D48" i="1"/>
  <c r="I32" i="1"/>
  <c r="I33" i="1"/>
  <c r="I34" i="1"/>
  <c r="I35" i="1"/>
  <c r="I36" i="1"/>
  <c r="I37" i="1"/>
  <c r="I39" i="1"/>
  <c r="I40" i="1"/>
  <c r="I41" i="1"/>
  <c r="I42" i="1"/>
  <c r="I31" i="1"/>
  <c r="D32" i="1"/>
  <c r="D33" i="1"/>
  <c r="D34" i="1"/>
  <c r="D35" i="1"/>
  <c r="D36" i="1"/>
  <c r="D37" i="1"/>
  <c r="D39" i="1"/>
  <c r="D40" i="1"/>
  <c r="D41" i="1"/>
  <c r="D31" i="1"/>
  <c r="V18" i="1"/>
  <c r="V19" i="1"/>
  <c r="V20" i="1"/>
  <c r="W23" i="1"/>
  <c r="S34" i="1" l="1"/>
  <c r="V47" i="1"/>
  <c r="F58" i="1"/>
  <c r="J58" i="1"/>
  <c r="H58" i="1"/>
  <c r="U47" i="1"/>
  <c r="W47" i="1"/>
  <c r="V30" i="1"/>
  <c r="U30" i="1"/>
  <c r="K58" i="1"/>
  <c r="W30" i="1"/>
  <c r="S54" i="1"/>
  <c r="L58" i="1"/>
  <c r="G58" i="1"/>
  <c r="M58" i="1"/>
  <c r="P58" i="1"/>
  <c r="O58" i="1"/>
  <c r="S37" i="1"/>
  <c r="N30" i="1"/>
  <c r="N47" i="1"/>
  <c r="N18" i="1"/>
  <c r="S18" i="1" s="1"/>
  <c r="N19" i="1"/>
  <c r="S19" i="1" s="1"/>
  <c r="N20" i="1"/>
  <c r="N21" i="1"/>
  <c r="N22" i="1"/>
  <c r="N23" i="1"/>
  <c r="N17" i="1"/>
  <c r="D18" i="1"/>
  <c r="D19" i="1"/>
  <c r="D20" i="1"/>
  <c r="D21" i="1"/>
  <c r="D22" i="1"/>
  <c r="D23" i="1"/>
  <c r="D17" i="1"/>
  <c r="I47" i="1"/>
  <c r="D47" i="1"/>
  <c r="D16" i="1" l="1"/>
  <c r="D58" i="1" s="1"/>
  <c r="S47" i="1"/>
  <c r="I16" i="1"/>
  <c r="N16" i="1"/>
  <c r="S30" i="1"/>
  <c r="U58" i="1"/>
  <c r="Q58" i="1"/>
  <c r="V58" i="1" s="1"/>
  <c r="R58" i="1"/>
  <c r="W58" i="1" s="1"/>
  <c r="S20" i="1"/>
  <c r="S23" i="1"/>
  <c r="S16" i="1" l="1"/>
  <c r="I58" i="1"/>
  <c r="N58" i="1"/>
  <c r="S58" i="1" l="1"/>
</calcChain>
</file>

<file path=xl/sharedStrings.xml><?xml version="1.0" encoding="utf-8"?>
<sst xmlns="http://schemas.openxmlformats.org/spreadsheetml/2006/main" count="101" uniqueCount="68">
  <si>
    <t>ОТЧЕТ</t>
  </si>
  <si>
    <t xml:space="preserve">об использовании финансовых средств за счет всех источников на реализацию муниципальной </t>
  </si>
  <si>
    <t>(нарастающим итогом с начала года)</t>
  </si>
  <si>
    <t>Всего</t>
  </si>
  <si>
    <t xml:space="preserve"> в том числе по источникам:  </t>
  </si>
  <si>
    <t xml:space="preserve"> фед.</t>
  </si>
  <si>
    <t>бюджет</t>
  </si>
  <si>
    <t xml:space="preserve"> обл.</t>
  </si>
  <si>
    <t>местн.</t>
  </si>
  <si>
    <t>бюджеты</t>
  </si>
  <si>
    <t>внебюд-</t>
  </si>
  <si>
    <t xml:space="preserve">жетные </t>
  </si>
  <si>
    <t xml:space="preserve">Всего      </t>
  </si>
  <si>
    <t>Кассовые расходы за отчетный период</t>
  </si>
  <si>
    <t>Отклонение(%), Графу 14 / графу 9 и</t>
  </si>
  <si>
    <t xml:space="preserve">               т.д.                </t>
  </si>
  <si>
    <t xml:space="preserve">программы "Сохранение и развитие сферы культуры в МО «Лешуконский муниципальный район» </t>
  </si>
  <si>
    <t>Сохранение и развитие историко-культурного наследия, народной традиционной культуры, культурно-досуговой деятельности, художественного творчества</t>
  </si>
  <si>
    <t>Информационное библиотечное обслуживание населения</t>
  </si>
  <si>
    <t>Волшебная сила искусства</t>
  </si>
  <si>
    <t>1.1 Подготовка и переподготовка кадров клубных учреждений</t>
  </si>
  <si>
    <t>2.1 Развитие кадрового потенциала библиотечной системы учреждений</t>
  </si>
  <si>
    <t>3.1 Развитие кадрового потенциала МБОУ ДОД "ДМШ №29"</t>
  </si>
  <si>
    <t>3.3 Организация и проведение межрайонных фестивалей, праздников, участие в областных конкурсах</t>
  </si>
  <si>
    <t>Всего по программе:</t>
  </si>
  <si>
    <t>3-22-83</t>
  </si>
  <si>
    <t>Наименование программы, основного мероприятия, ведомственной целевой программы</t>
  </si>
  <si>
    <t>N п/п</t>
  </si>
  <si>
    <t>Направление расходов</t>
  </si>
  <si>
    <t>1.10 Государственная поддержка лучших работников КДУ</t>
  </si>
  <si>
    <t>1.1 Обеспечение противопожарной безопасности в КДУ</t>
  </si>
  <si>
    <t>1.2 Проведение основных культурно -массовых мероприятий</t>
  </si>
  <si>
    <t>1.3 Обеспечение мер социальной поддержки работников КДУ</t>
  </si>
  <si>
    <t>1.4 Материально-техническое оснащение КДУ</t>
  </si>
  <si>
    <t>2.1 Обеспечение противопожарной безопасности библиотек, библиотек-клубов</t>
  </si>
  <si>
    <t>2.2 Подключение к сети Интернет и развитие системы библиотечного дела с учетом задачи расширения информационных технологий</t>
  </si>
  <si>
    <t>2.3 Обеспечение мер социальной поддержки работников библиотек</t>
  </si>
  <si>
    <t>2.4 Материально-техническое оснащение библиотек</t>
  </si>
  <si>
    <t>2.6 Обеспечение деятельности библиотек (субсидии на выполнение МУ)</t>
  </si>
  <si>
    <t>2.10 Проведение основных культурно-массовых мероприятий</t>
  </si>
  <si>
    <t>2.11 Подключение муниципальных общедоступных библиотек к информационно-телекоммуникационной сети "Интернет"</t>
  </si>
  <si>
    <t>3.1 Обеспечение противопожарной безопасности МБОУ ДОД "ДМШ №29"</t>
  </si>
  <si>
    <t>3.2 Возмещение расходов, связанных с реализацией мер социальной поддержки по предоставлению компенсации расходов на оплату жилых помещений, отопления и освещения педагогическим работникам образовательных учреждений в сельской местности, рабочих поселках (поселках городского типа)</t>
  </si>
  <si>
    <t>на 2018-2021 годы" за период январь - декабрь 2020 г.</t>
  </si>
  <si>
    <t xml:space="preserve"> Предусмотрено паспортом Программы на 2020 год</t>
  </si>
  <si>
    <t xml:space="preserve">Предусмотрено бюджетом на 2020 г. </t>
  </si>
  <si>
    <t>2.7 Повышение средней заработной платы работников муниципальных учреждений культуры в целях реализации Указа Президента РФ от 07.05.2012 года №597 "О мероприятиях по реализации государственной социальной политики"</t>
  </si>
  <si>
    <t>2.8 Компенсация расходов на оплату стоимости проезда и провоза багажа к месту использования отпуска и обратно работников библиотек</t>
  </si>
  <si>
    <t>2.9 Комплектование книжных фондов</t>
  </si>
  <si>
    <t>2.10 Подписка</t>
  </si>
  <si>
    <t>2.11 Государственная поддержка лучших работников библиотек</t>
  </si>
  <si>
    <t>2.12 Организация подготовки населения, незанятого в сферах производства и обслуживания, в учебно-консультативных пунктах по ГО и ЧС МО "Лешуконский муниципальный район"</t>
  </si>
  <si>
    <t>2.5 Капитальный и текущий ремонт библиотек</t>
  </si>
  <si>
    <t>3.3 Материально-техническое оснащение ДМШ</t>
  </si>
  <si>
    <t>3.4 Капитальный ремонт здания школы</t>
  </si>
  <si>
    <t>3.5 Обеспечение деятельности МБОУ ДОД "ДМШ №29" (субсидии на выполнение МЗ)</t>
  </si>
  <si>
    <t>3.6 Повышение средней заработной платы педагогических работников муниципальных учреждений дополнительного образования в целях реализации Указа Президента РФ от 01 июня 2012 года №761 " О национальной стратегии действий в интересах детей на 2012-2017 годы"</t>
  </si>
  <si>
    <t>3.7 Компенсация расходов на оплату стоимости проезда и провоза багажа к месту использования отпуска и обратно работников школы</t>
  </si>
  <si>
    <t>3.8 Резервный фонд Правительства Архангельской области</t>
  </si>
  <si>
    <t>Ответственный исполнитель: главный специалист Аксенова Ю.А.</t>
  </si>
  <si>
    <t>1.4 Капитальный ремонт КДУ</t>
  </si>
  <si>
    <t>1.5 Обеспечение деятельности КДУ (субсидии на выполнение МУ)</t>
  </si>
  <si>
    <t>1.6 Повышение средней заработной платы работников муниципальных учреждений культуры в целях реализации Указа Президента РФ от 07.05.2012 года №597 "О мероприятиях по реализации государственной социальной политики"</t>
  </si>
  <si>
    <t>1.7 На общественно-значимые культурные мероприятия в рамках проекта "Любо-дорого"</t>
  </si>
  <si>
    <t>1.7 Компенсация расходов на оплату стоимости проезда и провоза багажа к месту использования отпуска и обратно работников КДУ</t>
  </si>
  <si>
    <t>1.8 Разработка кадастровых паспортов на учреждения культуры и земельных участков на кадастровом плане территории</t>
  </si>
  <si>
    <t>1.9 Мероприятия в области культуры</t>
  </si>
  <si>
    <t>2.12 Оценка стоимости здания библиотека по ул.Октябрьская, д26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</si>
</sst>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"/>
    <numFmt numFmtId="165" formatCode="0.000"/>
  </numFmts>
  <fonts count="13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color theme="1"/>
      <name val="Calibri"/>
      <family val="2"/>
      <scheme val="minor"/>
    </font>
    <font>
      <b/>
      <sz val="13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3">
    <xf numFmtId="0" fontId="0" fillId="0" borderId="0" xfId="0"/>
    <xf numFmtId="0" fontId="1" fillId="0" borderId="0" xfId="0" applyFont="1" applyAlignment="1">
      <alignment vertical="center"/>
    </xf>
    <xf numFmtId="0" fontId="2" fillId="0" borderId="1" xfId="0" applyFont="1" applyBorder="1" applyAlignment="1">
      <alignment vertical="center" wrapText="1"/>
    </xf>
    <xf numFmtId="0" fontId="3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0" fillId="0" borderId="0" xfId="0" applyFont="1"/>
    <xf numFmtId="0" fontId="4" fillId="0" borderId="14" xfId="0" applyFont="1" applyBorder="1" applyAlignment="1">
      <alignment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2" fillId="0" borderId="0" xfId="0" applyFont="1"/>
    <xf numFmtId="0" fontId="5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16" fontId="3" fillId="0" borderId="4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7" fillId="0" borderId="16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164" fontId="5" fillId="0" borderId="1" xfId="0" applyNumberFormat="1" applyFont="1" applyBorder="1" applyAlignment="1">
      <alignment vertical="center" wrapText="1"/>
    </xf>
    <xf numFmtId="165" fontId="3" fillId="0" borderId="1" xfId="0" applyNumberFormat="1" applyFont="1" applyBorder="1" applyAlignment="1">
      <alignment vertical="center" wrapText="1"/>
    </xf>
    <xf numFmtId="165" fontId="5" fillId="0" borderId="1" xfId="0" applyNumberFormat="1" applyFont="1" applyBorder="1" applyAlignment="1">
      <alignment horizontal="center" vertical="center" wrapText="1"/>
    </xf>
    <xf numFmtId="165" fontId="7" fillId="0" borderId="16" xfId="0" applyNumberFormat="1" applyFont="1" applyBorder="1" applyAlignment="1">
      <alignment horizontal="center" vertical="center" wrapText="1"/>
    </xf>
    <xf numFmtId="0" fontId="9" fillId="0" borderId="0" xfId="0" applyFont="1"/>
    <xf numFmtId="0" fontId="2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165" fontId="7" fillId="0" borderId="1" xfId="0" applyNumberFormat="1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/>
    </xf>
    <xf numFmtId="0" fontId="3" fillId="0" borderId="1" xfId="0" applyFont="1" applyBorder="1" applyAlignment="1">
      <alignment vertical="center"/>
    </xf>
    <xf numFmtId="165" fontId="3" fillId="0" borderId="1" xfId="0" applyNumberFormat="1" applyFont="1" applyBorder="1" applyAlignment="1">
      <alignment vertical="center"/>
    </xf>
    <xf numFmtId="2" fontId="3" fillId="0" borderId="1" xfId="0" applyNumberFormat="1" applyFont="1" applyBorder="1" applyAlignment="1">
      <alignment vertical="center"/>
    </xf>
    <xf numFmtId="0" fontId="5" fillId="0" borderId="1" xfId="0" applyFont="1" applyBorder="1" applyAlignment="1">
      <alignment vertical="center"/>
    </xf>
    <xf numFmtId="165" fontId="5" fillId="0" borderId="1" xfId="0" applyNumberFormat="1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165" fontId="3" fillId="0" borderId="4" xfId="0" applyNumberFormat="1" applyFont="1" applyBorder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17" fontId="3" fillId="0" borderId="4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7" fillId="0" borderId="16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3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74"/>
  <sheetViews>
    <sheetView tabSelected="1" zoomScale="80" zoomScaleNormal="80" workbookViewId="0">
      <pane xSplit="2" ySplit="15" topLeftCell="G16" activePane="bottomRight" state="frozen"/>
      <selection pane="topRight" activeCell="C1" sqref="C1"/>
      <selection pane="bottomLeft" activeCell="A16" sqref="A16"/>
      <selection pane="bottomRight" activeCell="P20" sqref="P20"/>
    </sheetView>
  </sheetViews>
  <sheetFormatPr defaultRowHeight="15" x14ac:dyDescent="0.25"/>
  <cols>
    <col min="1" max="1" width="4.7109375" customWidth="1"/>
    <col min="2" max="2" width="41.5703125" customWidth="1"/>
    <col min="3" max="3" width="12.7109375" customWidth="1"/>
    <col min="4" max="4" width="9.28515625" bestFit="1" customWidth="1"/>
    <col min="5" max="5" width="8.5703125" customWidth="1"/>
    <col min="6" max="6" width="8.140625" customWidth="1"/>
    <col min="7" max="7" width="10.5703125" customWidth="1"/>
    <col min="8" max="8" width="9.5703125" customWidth="1"/>
    <col min="9" max="9" width="9.28515625" bestFit="1" customWidth="1"/>
    <col min="10" max="10" width="8.42578125" customWidth="1"/>
    <col min="11" max="11" width="7.5703125" customWidth="1"/>
    <col min="12" max="12" width="8.5703125" customWidth="1"/>
    <col min="13" max="14" width="9.28515625" bestFit="1" customWidth="1"/>
    <col min="15" max="15" width="8.140625" customWidth="1"/>
    <col min="16" max="16" width="7.42578125" customWidth="1"/>
    <col min="17" max="18" width="9.28515625" bestFit="1" customWidth="1"/>
    <col min="19" max="19" width="9.42578125" customWidth="1"/>
    <col min="20" max="20" width="10.140625" customWidth="1"/>
    <col min="21" max="21" width="8.5703125" customWidth="1"/>
    <col min="22" max="22" width="10.42578125" customWidth="1"/>
    <col min="23" max="23" width="9" customWidth="1"/>
  </cols>
  <sheetData>
    <row r="1" spans="1:23" ht="17.25" x14ac:dyDescent="0.3">
      <c r="A1" s="75" t="s">
        <v>0</v>
      </c>
      <c r="B1" s="75"/>
      <c r="C1" s="75"/>
      <c r="D1" s="75"/>
      <c r="E1" s="75"/>
      <c r="F1" s="75"/>
      <c r="G1" s="75"/>
      <c r="H1" s="75"/>
      <c r="I1" s="75"/>
      <c r="J1" s="75"/>
      <c r="K1" s="75"/>
      <c r="L1" s="75"/>
      <c r="M1" s="75"/>
      <c r="N1" s="75"/>
      <c r="O1" s="75"/>
      <c r="P1" s="75"/>
      <c r="Q1" s="27"/>
    </row>
    <row r="2" spans="1:23" ht="17.25" x14ac:dyDescent="0.3">
      <c r="A2" s="76" t="s">
        <v>1</v>
      </c>
      <c r="B2" s="76"/>
      <c r="C2" s="76"/>
      <c r="D2" s="76"/>
      <c r="E2" s="76"/>
      <c r="F2" s="76"/>
      <c r="G2" s="76"/>
      <c r="H2" s="76"/>
      <c r="I2" s="76"/>
      <c r="J2" s="76"/>
      <c r="K2" s="76"/>
      <c r="L2" s="76"/>
      <c r="M2" s="76"/>
      <c r="N2" s="76"/>
      <c r="O2" s="76"/>
      <c r="P2" s="76"/>
      <c r="Q2" s="27"/>
    </row>
    <row r="3" spans="1:23" ht="17.25" x14ac:dyDescent="0.3">
      <c r="A3" s="76" t="s">
        <v>16</v>
      </c>
      <c r="B3" s="76"/>
      <c r="C3" s="76"/>
      <c r="D3" s="76"/>
      <c r="E3" s="76"/>
      <c r="F3" s="76"/>
      <c r="G3" s="76"/>
      <c r="H3" s="76"/>
      <c r="I3" s="76"/>
      <c r="J3" s="76"/>
      <c r="K3" s="76"/>
      <c r="L3" s="76"/>
      <c r="M3" s="76"/>
      <c r="N3" s="76"/>
      <c r="O3" s="76"/>
      <c r="P3" s="76"/>
      <c r="Q3" s="27"/>
    </row>
    <row r="4" spans="1:23" ht="16.5" x14ac:dyDescent="0.25">
      <c r="A4" s="76" t="s">
        <v>43</v>
      </c>
      <c r="B4" s="76"/>
      <c r="C4" s="76"/>
      <c r="D4" s="76"/>
      <c r="E4" s="76"/>
      <c r="F4" s="76"/>
      <c r="G4" s="76"/>
      <c r="H4" s="76"/>
      <c r="I4" s="76"/>
      <c r="J4" s="76"/>
      <c r="K4" s="76"/>
      <c r="L4" s="76"/>
      <c r="M4" s="76"/>
      <c r="N4" s="76"/>
      <c r="O4" s="76"/>
      <c r="P4" s="76"/>
      <c r="Q4" s="76"/>
    </row>
    <row r="5" spans="1:23" ht="12" customHeight="1" x14ac:dyDescent="0.25">
      <c r="A5" s="77" t="s">
        <v>2</v>
      </c>
      <c r="B5" s="77"/>
      <c r="C5" s="77"/>
      <c r="D5" s="77"/>
      <c r="E5" s="77"/>
      <c r="F5" s="77"/>
      <c r="G5" s="77"/>
      <c r="H5" s="77"/>
      <c r="I5" s="77"/>
      <c r="J5" s="77"/>
      <c r="K5" s="77"/>
      <c r="L5" s="77"/>
      <c r="M5" s="77"/>
      <c r="N5" s="77"/>
      <c r="O5" s="77"/>
      <c r="P5" s="77"/>
    </row>
    <row r="6" spans="1:23" hidden="1" x14ac:dyDescent="0.25">
      <c r="A6" s="1"/>
    </row>
    <row r="7" spans="1:23" ht="3.75" customHeight="1" x14ac:dyDescent="0.25">
      <c r="A7" s="63" t="s">
        <v>27</v>
      </c>
      <c r="B7" s="63" t="s">
        <v>26</v>
      </c>
      <c r="C7" s="63" t="s">
        <v>28</v>
      </c>
      <c r="D7" s="66" t="s">
        <v>44</v>
      </c>
      <c r="E7" s="67"/>
      <c r="F7" s="67"/>
      <c r="G7" s="67"/>
      <c r="H7" s="68"/>
      <c r="I7" s="78" t="s">
        <v>45</v>
      </c>
      <c r="J7" s="80"/>
      <c r="K7" s="80"/>
      <c r="L7" s="80"/>
      <c r="M7" s="80"/>
      <c r="N7" s="62" t="s">
        <v>13</v>
      </c>
      <c r="O7" s="62"/>
      <c r="P7" s="62"/>
      <c r="Q7" s="62"/>
      <c r="R7" s="62"/>
      <c r="S7" s="62" t="s">
        <v>14</v>
      </c>
      <c r="T7" s="62"/>
      <c r="U7" s="62"/>
      <c r="V7" s="62"/>
      <c r="W7" s="62"/>
    </row>
    <row r="8" spans="1:23" ht="1.5" customHeight="1" x14ac:dyDescent="0.25">
      <c r="A8" s="64"/>
      <c r="B8" s="64"/>
      <c r="C8" s="64"/>
      <c r="D8" s="69"/>
      <c r="E8" s="70"/>
      <c r="F8" s="70"/>
      <c r="G8" s="70"/>
      <c r="H8" s="71"/>
      <c r="I8" s="78"/>
      <c r="J8" s="80"/>
      <c r="K8" s="80"/>
      <c r="L8" s="80"/>
      <c r="M8" s="80"/>
      <c r="N8" s="62"/>
      <c r="O8" s="62"/>
      <c r="P8" s="62"/>
      <c r="Q8" s="62"/>
      <c r="R8" s="62"/>
      <c r="S8" s="62"/>
      <c r="T8" s="62"/>
      <c r="U8" s="62"/>
      <c r="V8" s="62"/>
      <c r="W8" s="62"/>
    </row>
    <row r="9" spans="1:23" ht="20.25" customHeight="1" x14ac:dyDescent="0.25">
      <c r="A9" s="64"/>
      <c r="B9" s="64"/>
      <c r="C9" s="64"/>
      <c r="D9" s="69"/>
      <c r="E9" s="70"/>
      <c r="F9" s="70"/>
      <c r="G9" s="70"/>
      <c r="H9" s="71"/>
      <c r="I9" s="78"/>
      <c r="J9" s="80"/>
      <c r="K9" s="80"/>
      <c r="L9" s="80"/>
      <c r="M9" s="80"/>
      <c r="N9" s="62"/>
      <c r="O9" s="62"/>
      <c r="P9" s="62"/>
      <c r="Q9" s="62"/>
      <c r="R9" s="62"/>
      <c r="S9" s="62"/>
      <c r="T9" s="62"/>
      <c r="U9" s="62"/>
      <c r="V9" s="62"/>
      <c r="W9" s="62"/>
    </row>
    <row r="10" spans="1:23" ht="1.5" customHeight="1" x14ac:dyDescent="0.25">
      <c r="A10" s="64"/>
      <c r="B10" s="64"/>
      <c r="C10" s="64"/>
      <c r="D10" s="69"/>
      <c r="E10" s="70"/>
      <c r="F10" s="70"/>
      <c r="G10" s="70"/>
      <c r="H10" s="71"/>
      <c r="I10" s="78"/>
      <c r="J10" s="80"/>
      <c r="K10" s="80"/>
      <c r="L10" s="80"/>
      <c r="M10" s="81"/>
      <c r="N10" s="62"/>
      <c r="O10" s="62"/>
      <c r="P10" s="62"/>
      <c r="Q10" s="62"/>
      <c r="R10" s="62"/>
      <c r="S10" s="62"/>
      <c r="T10" s="62"/>
      <c r="U10" s="62"/>
      <c r="V10" s="62"/>
      <c r="W10" s="62"/>
    </row>
    <row r="11" spans="1:23" hidden="1" x14ac:dyDescent="0.25">
      <c r="A11" s="64"/>
      <c r="B11" s="64"/>
      <c r="C11" s="64"/>
      <c r="D11" s="72"/>
      <c r="E11" s="73"/>
      <c r="F11" s="73"/>
      <c r="G11" s="73"/>
      <c r="H11" s="74"/>
      <c r="I11" s="78"/>
      <c r="J11" s="80"/>
      <c r="K11" s="80"/>
      <c r="L11" s="80"/>
      <c r="M11" s="81"/>
      <c r="N11" s="62"/>
      <c r="O11" s="62"/>
      <c r="P11" s="62"/>
      <c r="Q11" s="62"/>
      <c r="R11" s="62"/>
      <c r="S11" s="61" t="s">
        <v>15</v>
      </c>
      <c r="T11" s="61"/>
      <c r="U11" s="61"/>
      <c r="V11" s="61"/>
      <c r="W11" s="61"/>
    </row>
    <row r="12" spans="1:23" ht="15" customHeight="1" x14ac:dyDescent="0.25">
      <c r="A12" s="64"/>
      <c r="B12" s="64"/>
      <c r="C12" s="64"/>
      <c r="D12" s="74" t="s">
        <v>3</v>
      </c>
      <c r="E12" s="79" t="s">
        <v>4</v>
      </c>
      <c r="F12" s="79"/>
      <c r="G12" s="79"/>
      <c r="H12" s="79"/>
      <c r="I12" s="80" t="s">
        <v>3</v>
      </c>
      <c r="J12" s="80" t="s">
        <v>4</v>
      </c>
      <c r="K12" s="80"/>
      <c r="L12" s="80"/>
      <c r="M12" s="81"/>
      <c r="N12" s="61" t="s">
        <v>3</v>
      </c>
      <c r="O12" s="61" t="s">
        <v>4</v>
      </c>
      <c r="P12" s="61"/>
      <c r="Q12" s="61"/>
      <c r="R12" s="61"/>
      <c r="S12" s="61" t="s">
        <v>3</v>
      </c>
      <c r="T12" s="61" t="s">
        <v>4</v>
      </c>
      <c r="U12" s="61"/>
      <c r="V12" s="61"/>
      <c r="W12" s="61"/>
    </row>
    <row r="13" spans="1:23" x14ac:dyDescent="0.25">
      <c r="A13" s="64"/>
      <c r="B13" s="64"/>
      <c r="C13" s="64"/>
      <c r="D13" s="78"/>
      <c r="E13" s="48" t="s">
        <v>5</v>
      </c>
      <c r="F13" s="48" t="s">
        <v>7</v>
      </c>
      <c r="G13" s="48" t="s">
        <v>8</v>
      </c>
      <c r="H13" s="48" t="s">
        <v>10</v>
      </c>
      <c r="I13" s="80"/>
      <c r="J13" s="48" t="s">
        <v>5</v>
      </c>
      <c r="K13" s="48" t="s">
        <v>7</v>
      </c>
      <c r="L13" s="48" t="s">
        <v>8</v>
      </c>
      <c r="M13" s="49" t="s">
        <v>10</v>
      </c>
      <c r="N13" s="61"/>
      <c r="O13" s="2" t="s">
        <v>5</v>
      </c>
      <c r="P13" s="2" t="s">
        <v>7</v>
      </c>
      <c r="Q13" s="2" t="s">
        <v>8</v>
      </c>
      <c r="R13" s="2" t="s">
        <v>10</v>
      </c>
      <c r="S13" s="61"/>
      <c r="T13" s="2" t="s">
        <v>5</v>
      </c>
      <c r="U13" s="2" t="s">
        <v>7</v>
      </c>
      <c r="V13" s="2" t="s">
        <v>8</v>
      </c>
      <c r="W13" s="2" t="s">
        <v>10</v>
      </c>
    </row>
    <row r="14" spans="1:23" x14ac:dyDescent="0.25">
      <c r="A14" s="65"/>
      <c r="B14" s="65"/>
      <c r="C14" s="65"/>
      <c r="D14" s="78"/>
      <c r="E14" s="48" t="s">
        <v>6</v>
      </c>
      <c r="F14" s="48" t="s">
        <v>6</v>
      </c>
      <c r="G14" s="48" t="s">
        <v>9</v>
      </c>
      <c r="H14" s="48" t="s">
        <v>11</v>
      </c>
      <c r="I14" s="80"/>
      <c r="J14" s="48" t="s">
        <v>6</v>
      </c>
      <c r="K14" s="48" t="s">
        <v>6</v>
      </c>
      <c r="L14" s="48" t="s">
        <v>9</v>
      </c>
      <c r="M14" s="49" t="s">
        <v>11</v>
      </c>
      <c r="N14" s="61"/>
      <c r="O14" s="2" t="s">
        <v>6</v>
      </c>
      <c r="P14" s="2" t="s">
        <v>6</v>
      </c>
      <c r="Q14" s="2" t="s">
        <v>9</v>
      </c>
      <c r="R14" s="2" t="s">
        <v>11</v>
      </c>
      <c r="S14" s="61"/>
      <c r="T14" s="2" t="s">
        <v>6</v>
      </c>
      <c r="U14" s="2" t="s">
        <v>6</v>
      </c>
      <c r="V14" s="2" t="s">
        <v>9</v>
      </c>
      <c r="W14" s="2" t="s">
        <v>11</v>
      </c>
    </row>
    <row r="15" spans="1:23" x14ac:dyDescent="0.25">
      <c r="A15" s="8">
        <v>1</v>
      </c>
      <c r="B15" s="4">
        <v>2</v>
      </c>
      <c r="C15" s="8">
        <v>3</v>
      </c>
      <c r="D15" s="48">
        <v>4</v>
      </c>
      <c r="E15" s="48">
        <v>5</v>
      </c>
      <c r="F15" s="48">
        <v>6</v>
      </c>
      <c r="G15" s="48">
        <v>7</v>
      </c>
      <c r="H15" s="48">
        <v>8</v>
      </c>
      <c r="I15" s="48">
        <v>9</v>
      </c>
      <c r="J15" s="48">
        <v>10</v>
      </c>
      <c r="K15" s="48">
        <v>11</v>
      </c>
      <c r="L15" s="48">
        <v>12</v>
      </c>
      <c r="M15" s="49">
        <v>13</v>
      </c>
      <c r="N15" s="2">
        <v>14</v>
      </c>
      <c r="O15" s="2">
        <v>15</v>
      </c>
      <c r="P15" s="2">
        <v>16</v>
      </c>
      <c r="Q15" s="2">
        <v>17</v>
      </c>
      <c r="R15" s="2">
        <v>18</v>
      </c>
      <c r="S15" s="2">
        <v>19</v>
      </c>
      <c r="T15" s="2">
        <v>20</v>
      </c>
      <c r="U15" s="2">
        <v>21</v>
      </c>
      <c r="V15" s="2">
        <v>22</v>
      </c>
      <c r="W15" s="2">
        <v>23</v>
      </c>
    </row>
    <row r="16" spans="1:23" ht="67.5" customHeight="1" x14ac:dyDescent="0.25">
      <c r="A16" s="9">
        <v>1</v>
      </c>
      <c r="B16" s="9" t="s">
        <v>17</v>
      </c>
      <c r="C16" s="9" t="s">
        <v>12</v>
      </c>
      <c r="D16" s="50">
        <f>SUM(D17:D29)</f>
        <v>35282.699999999997</v>
      </c>
      <c r="E16" s="50">
        <f t="shared" ref="E16:Q16" si="0">SUM(E17:E29)</f>
        <v>0</v>
      </c>
      <c r="F16" s="50">
        <f t="shared" si="0"/>
        <v>334.90000000000003</v>
      </c>
      <c r="G16" s="50">
        <f t="shared" si="0"/>
        <v>34426.999999999993</v>
      </c>
      <c r="H16" s="50">
        <f t="shared" si="0"/>
        <v>520.79999999999995</v>
      </c>
      <c r="I16" s="50">
        <f t="shared" si="0"/>
        <v>35282.699999999997</v>
      </c>
      <c r="J16" s="50">
        <f t="shared" si="0"/>
        <v>0</v>
      </c>
      <c r="K16" s="50">
        <f t="shared" si="0"/>
        <v>334.90000000000003</v>
      </c>
      <c r="L16" s="50">
        <f t="shared" si="0"/>
        <v>34426.999999999993</v>
      </c>
      <c r="M16" s="50">
        <f t="shared" si="0"/>
        <v>520.79999999999995</v>
      </c>
      <c r="N16" s="17">
        <f t="shared" si="0"/>
        <v>35279.1</v>
      </c>
      <c r="O16" s="17">
        <f t="shared" si="0"/>
        <v>0</v>
      </c>
      <c r="P16" s="17">
        <f t="shared" si="0"/>
        <v>334.90000000000003</v>
      </c>
      <c r="Q16" s="17">
        <f t="shared" si="0"/>
        <v>34426.999999999993</v>
      </c>
      <c r="R16" s="17">
        <f>SUM(R17:R29)</f>
        <v>517.20000000000005</v>
      </c>
      <c r="S16" s="23">
        <f>N16/I16</f>
        <v>0.99989796699232203</v>
      </c>
      <c r="T16" s="23">
        <v>0</v>
      </c>
      <c r="U16" s="23">
        <v>0</v>
      </c>
      <c r="V16" s="23">
        <f t="shared" ref="V16:W16" si="1">Q16/L16</f>
        <v>1</v>
      </c>
      <c r="W16" s="23">
        <f t="shared" si="1"/>
        <v>0.99308755760368683</v>
      </c>
    </row>
    <row r="17" spans="1:48" ht="34.5" hidden="1" customHeight="1" x14ac:dyDescent="0.25">
      <c r="A17" s="4"/>
      <c r="B17" s="18" t="s">
        <v>20</v>
      </c>
      <c r="C17" s="4"/>
      <c r="D17" s="51">
        <f>SUM(E17:H17)</f>
        <v>0</v>
      </c>
      <c r="E17" s="52">
        <v>0</v>
      </c>
      <c r="F17" s="52">
        <v>0</v>
      </c>
      <c r="G17" s="52">
        <v>0</v>
      </c>
      <c r="H17" s="52">
        <v>0</v>
      </c>
      <c r="I17" s="51">
        <f>SUM(J17:M17)</f>
        <v>0</v>
      </c>
      <c r="J17" s="52">
        <v>0</v>
      </c>
      <c r="K17" s="52">
        <v>0</v>
      </c>
      <c r="L17" s="52">
        <v>0</v>
      </c>
      <c r="M17" s="52">
        <v>0</v>
      </c>
      <c r="N17" s="29">
        <f>SUM(O17:R17)</f>
        <v>0</v>
      </c>
      <c r="O17" s="22">
        <v>0</v>
      </c>
      <c r="P17" s="22">
        <v>0</v>
      </c>
      <c r="Q17" s="22">
        <v>0</v>
      </c>
      <c r="R17" s="22">
        <v>0</v>
      </c>
      <c r="S17" s="29">
        <v>0</v>
      </c>
      <c r="T17" s="22">
        <v>0</v>
      </c>
      <c r="U17" s="22">
        <v>0</v>
      </c>
      <c r="V17" s="22">
        <v>0</v>
      </c>
      <c r="W17" s="22">
        <v>0</v>
      </c>
    </row>
    <row r="18" spans="1:48" ht="38.25" customHeight="1" x14ac:dyDescent="0.25">
      <c r="A18" s="4"/>
      <c r="B18" s="18" t="s">
        <v>30</v>
      </c>
      <c r="C18" s="4"/>
      <c r="D18" s="51">
        <f t="shared" ref="D18:D23" si="2">SUM(E18:H18)</f>
        <v>653.29999999999995</v>
      </c>
      <c r="E18" s="52">
        <v>0</v>
      </c>
      <c r="F18" s="52">
        <v>0</v>
      </c>
      <c r="G18" s="52">
        <v>653.29999999999995</v>
      </c>
      <c r="H18" s="52">
        <v>0</v>
      </c>
      <c r="I18" s="51">
        <f t="shared" ref="I18:I29" si="3">SUM(J18:M18)</f>
        <v>653.29999999999995</v>
      </c>
      <c r="J18" s="52">
        <v>0</v>
      </c>
      <c r="K18" s="52">
        <v>0</v>
      </c>
      <c r="L18" s="52">
        <v>653.29999999999995</v>
      </c>
      <c r="M18" s="52">
        <v>0</v>
      </c>
      <c r="N18" s="29">
        <f t="shared" ref="N18:N23" si="4">SUM(O18:R18)</f>
        <v>653.29999999999995</v>
      </c>
      <c r="O18" s="22">
        <v>0</v>
      </c>
      <c r="P18" s="22">
        <v>0</v>
      </c>
      <c r="Q18" s="22">
        <v>653.29999999999995</v>
      </c>
      <c r="R18" s="22">
        <v>0</v>
      </c>
      <c r="S18" s="29">
        <f>N18/I18</f>
        <v>1</v>
      </c>
      <c r="T18" s="22">
        <v>0</v>
      </c>
      <c r="U18" s="22">
        <v>0</v>
      </c>
      <c r="V18" s="22">
        <f t="shared" ref="V18:V22" si="5">Q18/L18</f>
        <v>1</v>
      </c>
      <c r="W18" s="22">
        <v>0</v>
      </c>
    </row>
    <row r="19" spans="1:48" ht="31.5" customHeight="1" x14ac:dyDescent="0.25">
      <c r="A19" s="4"/>
      <c r="B19" s="18" t="s">
        <v>31</v>
      </c>
      <c r="C19" s="4"/>
      <c r="D19" s="51">
        <f t="shared" si="2"/>
        <v>457.9</v>
      </c>
      <c r="E19" s="52">
        <v>0</v>
      </c>
      <c r="F19" s="52">
        <v>0</v>
      </c>
      <c r="G19" s="52">
        <v>457.9</v>
      </c>
      <c r="H19" s="52">
        <v>0</v>
      </c>
      <c r="I19" s="51">
        <f t="shared" si="3"/>
        <v>457.9</v>
      </c>
      <c r="J19" s="52">
        <v>0</v>
      </c>
      <c r="K19" s="52">
        <v>0</v>
      </c>
      <c r="L19" s="52">
        <v>457.9</v>
      </c>
      <c r="M19" s="52">
        <v>0</v>
      </c>
      <c r="N19" s="29">
        <f t="shared" si="4"/>
        <v>457.9</v>
      </c>
      <c r="O19" s="22">
        <v>0</v>
      </c>
      <c r="P19" s="22">
        <v>0</v>
      </c>
      <c r="Q19" s="82">
        <v>457.9</v>
      </c>
      <c r="R19" s="22">
        <v>0</v>
      </c>
      <c r="S19" s="29">
        <f>N19/I19</f>
        <v>1</v>
      </c>
      <c r="T19" s="22">
        <v>0</v>
      </c>
      <c r="U19" s="22">
        <v>0</v>
      </c>
      <c r="V19" s="22">
        <f t="shared" si="5"/>
        <v>1</v>
      </c>
      <c r="W19" s="22">
        <v>0</v>
      </c>
    </row>
    <row r="20" spans="1:48" ht="29.25" customHeight="1" x14ac:dyDescent="0.25">
      <c r="A20" s="4"/>
      <c r="B20" s="18" t="s">
        <v>32</v>
      </c>
      <c r="C20" s="4"/>
      <c r="D20" s="51">
        <f t="shared" si="2"/>
        <v>580</v>
      </c>
      <c r="E20" s="52">
        <v>0</v>
      </c>
      <c r="F20" s="52">
        <v>10.1</v>
      </c>
      <c r="G20" s="52">
        <v>569.9</v>
      </c>
      <c r="H20" s="52">
        <v>0</v>
      </c>
      <c r="I20" s="51">
        <f t="shared" si="3"/>
        <v>580</v>
      </c>
      <c r="J20" s="52">
        <v>0</v>
      </c>
      <c r="K20" s="52">
        <v>10.1</v>
      </c>
      <c r="L20" s="52">
        <v>569.9</v>
      </c>
      <c r="M20" s="52">
        <v>0</v>
      </c>
      <c r="N20" s="29">
        <f t="shared" si="4"/>
        <v>580</v>
      </c>
      <c r="O20" s="22">
        <v>0</v>
      </c>
      <c r="P20" s="22">
        <v>10.1</v>
      </c>
      <c r="Q20" s="22">
        <v>569.9</v>
      </c>
      <c r="R20" s="22">
        <v>0</v>
      </c>
      <c r="S20" s="30">
        <f t="shared" ref="S20:S23" si="6">N20/I20</f>
        <v>1</v>
      </c>
      <c r="T20" s="24">
        <v>0</v>
      </c>
      <c r="U20" s="24">
        <v>0</v>
      </c>
      <c r="V20" s="24">
        <f t="shared" si="5"/>
        <v>1</v>
      </c>
      <c r="W20" s="22">
        <v>0</v>
      </c>
    </row>
    <row r="21" spans="1:48" ht="27" hidden="1" customHeight="1" x14ac:dyDescent="0.25">
      <c r="A21" s="4"/>
      <c r="B21" s="18" t="s">
        <v>33</v>
      </c>
      <c r="C21" s="4"/>
      <c r="D21" s="51">
        <f t="shared" si="2"/>
        <v>0</v>
      </c>
      <c r="E21" s="52">
        <v>0</v>
      </c>
      <c r="F21" s="52">
        <v>0</v>
      </c>
      <c r="G21" s="52">
        <v>0</v>
      </c>
      <c r="H21" s="52">
        <v>0</v>
      </c>
      <c r="I21" s="51">
        <f t="shared" si="3"/>
        <v>0</v>
      </c>
      <c r="J21" s="52">
        <v>0</v>
      </c>
      <c r="K21" s="52">
        <v>0</v>
      </c>
      <c r="L21" s="52">
        <v>0</v>
      </c>
      <c r="M21" s="52">
        <v>0</v>
      </c>
      <c r="N21" s="29">
        <f t="shared" si="4"/>
        <v>0</v>
      </c>
      <c r="O21" s="22">
        <v>0</v>
      </c>
      <c r="P21" s="22">
        <v>0</v>
      </c>
      <c r="Q21" s="22">
        <v>0</v>
      </c>
      <c r="R21" s="22">
        <v>0</v>
      </c>
      <c r="S21" s="29">
        <v>0</v>
      </c>
      <c r="T21" s="22">
        <v>0</v>
      </c>
      <c r="U21" s="22" t="e">
        <f>P21/K21</f>
        <v>#DIV/0!</v>
      </c>
      <c r="V21" s="24" t="e">
        <f t="shared" si="5"/>
        <v>#DIV/0!</v>
      </c>
      <c r="W21" s="22">
        <v>0</v>
      </c>
    </row>
    <row r="22" spans="1:48" ht="19.5" customHeight="1" x14ac:dyDescent="0.25">
      <c r="A22" s="4"/>
      <c r="B22" s="18" t="s">
        <v>60</v>
      </c>
      <c r="C22" s="4"/>
      <c r="D22" s="51">
        <f t="shared" si="2"/>
        <v>3803.5</v>
      </c>
      <c r="E22" s="52">
        <v>0</v>
      </c>
      <c r="F22" s="52">
        <v>0</v>
      </c>
      <c r="G22" s="52">
        <v>3803.5</v>
      </c>
      <c r="H22" s="52">
        <v>0</v>
      </c>
      <c r="I22" s="51">
        <f t="shared" si="3"/>
        <v>3803.5</v>
      </c>
      <c r="J22" s="52">
        <v>0</v>
      </c>
      <c r="K22" s="52">
        <v>0</v>
      </c>
      <c r="L22" s="52">
        <v>3803.5</v>
      </c>
      <c r="M22" s="52">
        <v>0</v>
      </c>
      <c r="N22" s="29">
        <f t="shared" si="4"/>
        <v>3803.5</v>
      </c>
      <c r="O22" s="20">
        <v>0</v>
      </c>
      <c r="P22" s="20">
        <v>0</v>
      </c>
      <c r="Q22" s="20">
        <v>3803.5</v>
      </c>
      <c r="R22" s="20">
        <v>0</v>
      </c>
      <c r="S22" s="29">
        <v>0</v>
      </c>
      <c r="T22" s="22">
        <v>0</v>
      </c>
      <c r="U22" s="22">
        <v>0</v>
      </c>
      <c r="V22" s="24">
        <f t="shared" si="5"/>
        <v>1</v>
      </c>
      <c r="W22" s="22">
        <v>0</v>
      </c>
    </row>
    <row r="23" spans="1:48" ht="29.25" customHeight="1" x14ac:dyDescent="0.25">
      <c r="A23" s="4"/>
      <c r="B23" s="18" t="s">
        <v>61</v>
      </c>
      <c r="C23" s="4"/>
      <c r="D23" s="51">
        <f t="shared" si="2"/>
        <v>29227.200000000001</v>
      </c>
      <c r="E23" s="52">
        <v>0</v>
      </c>
      <c r="F23" s="52">
        <v>0</v>
      </c>
      <c r="G23" s="52">
        <v>28706.400000000001</v>
      </c>
      <c r="H23" s="52">
        <v>520.79999999999995</v>
      </c>
      <c r="I23" s="51">
        <f t="shared" si="3"/>
        <v>29227.200000000001</v>
      </c>
      <c r="J23" s="52">
        <v>0</v>
      </c>
      <c r="K23" s="52">
        <v>0</v>
      </c>
      <c r="L23" s="52">
        <v>28706.400000000001</v>
      </c>
      <c r="M23" s="52">
        <v>520.79999999999995</v>
      </c>
      <c r="N23" s="29">
        <f t="shared" si="4"/>
        <v>29223.600000000002</v>
      </c>
      <c r="O23" s="22">
        <v>0</v>
      </c>
      <c r="P23" s="22">
        <v>0</v>
      </c>
      <c r="Q23" s="22">
        <v>28706.400000000001</v>
      </c>
      <c r="R23" s="22">
        <v>517.20000000000005</v>
      </c>
      <c r="S23" s="30">
        <f t="shared" si="6"/>
        <v>0.99987682706519954</v>
      </c>
      <c r="T23" s="24">
        <v>0</v>
      </c>
      <c r="U23" s="24">
        <v>0</v>
      </c>
      <c r="V23" s="24">
        <f>Q23/L23</f>
        <v>1</v>
      </c>
      <c r="W23" s="24">
        <f t="shared" ref="W23:W24" si="7">R23/M23</f>
        <v>0.99308755760368683</v>
      </c>
      <c r="X23" s="11"/>
    </row>
    <row r="24" spans="1:48" ht="93.75" customHeight="1" x14ac:dyDescent="0.25">
      <c r="A24" s="33"/>
      <c r="B24" s="18" t="s">
        <v>62</v>
      </c>
      <c r="C24" s="33"/>
      <c r="D24" s="51">
        <f>SUM(E24:H24)</f>
        <v>341.90000000000003</v>
      </c>
      <c r="E24" s="52">
        <v>0</v>
      </c>
      <c r="F24" s="52">
        <v>324.8</v>
      </c>
      <c r="G24" s="52">
        <v>17.100000000000001</v>
      </c>
      <c r="H24" s="52">
        <v>0</v>
      </c>
      <c r="I24" s="51">
        <f t="shared" si="3"/>
        <v>341.90000000000003</v>
      </c>
      <c r="J24" s="52">
        <v>0</v>
      </c>
      <c r="K24" s="52">
        <v>324.8</v>
      </c>
      <c r="L24" s="52">
        <v>17.100000000000001</v>
      </c>
      <c r="M24" s="52">
        <v>0</v>
      </c>
      <c r="N24" s="29">
        <f t="shared" ref="N24" si="8">SUM(O24:R24)</f>
        <v>341.90000000000003</v>
      </c>
      <c r="O24" s="22">
        <v>0</v>
      </c>
      <c r="P24" s="22">
        <v>324.8</v>
      </c>
      <c r="Q24" s="22">
        <v>17.100000000000001</v>
      </c>
      <c r="R24" s="22">
        <v>0</v>
      </c>
      <c r="S24" s="30">
        <f>N24/I24</f>
        <v>1</v>
      </c>
      <c r="T24" s="24">
        <v>0</v>
      </c>
      <c r="U24" s="24">
        <v>0</v>
      </c>
      <c r="V24" s="24">
        <f t="shared" ref="V24" si="9">Q24/L24</f>
        <v>1</v>
      </c>
      <c r="W24" s="24" t="e">
        <f t="shared" si="7"/>
        <v>#DIV/0!</v>
      </c>
      <c r="X24" s="11"/>
    </row>
    <row r="25" spans="1:48" ht="0.75" customHeight="1" x14ac:dyDescent="0.25">
      <c r="A25" s="47"/>
      <c r="B25" s="18" t="s">
        <v>63</v>
      </c>
      <c r="C25" s="47"/>
      <c r="D25" s="51">
        <f>SUM(E25:H25)</f>
        <v>0</v>
      </c>
      <c r="E25" s="52">
        <v>0</v>
      </c>
      <c r="F25" s="52">
        <v>0</v>
      </c>
      <c r="G25" s="52">
        <v>0</v>
      </c>
      <c r="H25" s="52">
        <v>0</v>
      </c>
      <c r="I25" s="51">
        <f>SUM(J25:M25)</f>
        <v>0</v>
      </c>
      <c r="J25" s="52">
        <v>0</v>
      </c>
      <c r="K25" s="52">
        <v>0</v>
      </c>
      <c r="L25" s="52">
        <v>0</v>
      </c>
      <c r="M25" s="52">
        <v>0</v>
      </c>
      <c r="N25" s="29">
        <f>SUM(O25:R25)</f>
        <v>0</v>
      </c>
      <c r="O25" s="22">
        <v>0</v>
      </c>
      <c r="P25" s="22">
        <v>0</v>
      </c>
      <c r="Q25" s="22">
        <v>0</v>
      </c>
      <c r="R25" s="22">
        <v>0</v>
      </c>
      <c r="S25" s="30" t="e">
        <f t="shared" ref="S25" si="10">N25/I25</f>
        <v>#DIV/0!</v>
      </c>
      <c r="T25" s="24">
        <v>0</v>
      </c>
      <c r="U25" s="24">
        <v>0</v>
      </c>
      <c r="V25" s="24" t="e">
        <f t="shared" ref="V25" si="11">Q25/L25</f>
        <v>#DIV/0!</v>
      </c>
      <c r="W25" s="24">
        <v>0</v>
      </c>
      <c r="X25" s="11"/>
    </row>
    <row r="26" spans="1:48" ht="60.75" customHeight="1" x14ac:dyDescent="0.25">
      <c r="A26" s="28"/>
      <c r="B26" s="18" t="s">
        <v>64</v>
      </c>
      <c r="C26" s="28"/>
      <c r="D26" s="51">
        <f t="shared" ref="D26:D27" si="12">SUM(E26:H26)</f>
        <v>72.7</v>
      </c>
      <c r="E26" s="52">
        <v>0</v>
      </c>
      <c r="F26" s="52">
        <v>0</v>
      </c>
      <c r="G26" s="52">
        <v>72.7</v>
      </c>
      <c r="H26" s="52">
        <v>0</v>
      </c>
      <c r="I26" s="51">
        <f t="shared" si="3"/>
        <v>72.7</v>
      </c>
      <c r="J26" s="52">
        <v>0</v>
      </c>
      <c r="K26" s="52">
        <v>0</v>
      </c>
      <c r="L26" s="52">
        <v>72.7</v>
      </c>
      <c r="M26" s="52">
        <v>0</v>
      </c>
      <c r="N26" s="29">
        <f t="shared" ref="N26:N27" si="13">SUM(O26:R26)</f>
        <v>72.7</v>
      </c>
      <c r="O26" s="22">
        <v>0</v>
      </c>
      <c r="P26" s="22">
        <v>0</v>
      </c>
      <c r="Q26" s="22">
        <v>72.7</v>
      </c>
      <c r="R26" s="22">
        <v>0</v>
      </c>
      <c r="S26" s="29">
        <f t="shared" ref="S26:S29" si="14">N26/I26</f>
        <v>1</v>
      </c>
      <c r="T26" s="22">
        <v>0</v>
      </c>
      <c r="U26" s="22">
        <v>0</v>
      </c>
      <c r="V26" s="22">
        <f t="shared" ref="V26:V27" si="15">Q26/L26</f>
        <v>1</v>
      </c>
      <c r="W26" s="22">
        <v>0</v>
      </c>
      <c r="X26" s="11"/>
    </row>
    <row r="27" spans="1:48" ht="60.75" customHeight="1" x14ac:dyDescent="0.25">
      <c r="A27" s="59"/>
      <c r="B27" s="18" t="s">
        <v>65</v>
      </c>
      <c r="C27" s="59"/>
      <c r="D27" s="51">
        <f t="shared" si="12"/>
        <v>99.7</v>
      </c>
      <c r="E27" s="52">
        <v>0</v>
      </c>
      <c r="F27" s="52">
        <v>0</v>
      </c>
      <c r="G27" s="52">
        <v>99.7</v>
      </c>
      <c r="H27" s="52">
        <v>0</v>
      </c>
      <c r="I27" s="51">
        <f t="shared" si="3"/>
        <v>99.7</v>
      </c>
      <c r="J27" s="52">
        <v>0</v>
      </c>
      <c r="K27" s="52">
        <v>0</v>
      </c>
      <c r="L27" s="52">
        <v>99.7</v>
      </c>
      <c r="M27" s="52">
        <v>0</v>
      </c>
      <c r="N27" s="29">
        <f t="shared" si="13"/>
        <v>99.7</v>
      </c>
      <c r="O27" s="22">
        <v>0</v>
      </c>
      <c r="P27" s="22">
        <v>0</v>
      </c>
      <c r="Q27" s="22">
        <v>99.7</v>
      </c>
      <c r="R27" s="22">
        <v>0</v>
      </c>
      <c r="S27" s="29">
        <f t="shared" si="14"/>
        <v>1</v>
      </c>
      <c r="T27" s="22">
        <v>0</v>
      </c>
      <c r="U27" s="22">
        <v>0</v>
      </c>
      <c r="V27" s="22">
        <f t="shared" si="15"/>
        <v>1</v>
      </c>
      <c r="W27" s="22">
        <v>0</v>
      </c>
      <c r="X27" s="11"/>
    </row>
    <row r="28" spans="1:48" ht="60.75" customHeight="1" x14ac:dyDescent="0.25">
      <c r="A28" s="59"/>
      <c r="B28" s="18" t="s">
        <v>66</v>
      </c>
      <c r="C28" s="59"/>
      <c r="D28" s="51">
        <f t="shared" ref="D28" si="16">SUM(E28:H28)</f>
        <v>46.5</v>
      </c>
      <c r="E28" s="52">
        <v>0</v>
      </c>
      <c r="F28" s="52">
        <v>0</v>
      </c>
      <c r="G28" s="52">
        <v>46.5</v>
      </c>
      <c r="H28" s="52">
        <v>0</v>
      </c>
      <c r="I28" s="51">
        <f t="shared" ref="I28" si="17">SUM(J28:M28)</f>
        <v>46.5</v>
      </c>
      <c r="J28" s="52">
        <v>0</v>
      </c>
      <c r="K28" s="52">
        <v>0</v>
      </c>
      <c r="L28" s="52">
        <v>46.5</v>
      </c>
      <c r="M28" s="52">
        <v>0</v>
      </c>
      <c r="N28" s="29">
        <f t="shared" ref="N28" si="18">SUM(O28:R28)</f>
        <v>46.5</v>
      </c>
      <c r="O28" s="22">
        <v>0</v>
      </c>
      <c r="P28" s="22">
        <v>0</v>
      </c>
      <c r="Q28" s="22">
        <v>46.5</v>
      </c>
      <c r="R28" s="22">
        <v>0</v>
      </c>
      <c r="S28" s="29">
        <f t="shared" ref="S28" si="19">N28/I28</f>
        <v>1</v>
      </c>
      <c r="T28" s="22">
        <v>0</v>
      </c>
      <c r="U28" s="22">
        <v>0</v>
      </c>
      <c r="V28" s="22">
        <f t="shared" ref="V28" si="20">Q28/L28</f>
        <v>1</v>
      </c>
      <c r="W28" s="22">
        <v>0</v>
      </c>
      <c r="X28" s="11"/>
    </row>
    <row r="29" spans="1:48" ht="41.25" hidden="1" customHeight="1" x14ac:dyDescent="0.25">
      <c r="A29" s="31"/>
      <c r="B29" s="18" t="s">
        <v>29</v>
      </c>
      <c r="C29" s="31"/>
      <c r="D29" s="51">
        <f t="shared" ref="D29" si="21">SUM(E29:H29)</f>
        <v>0</v>
      </c>
      <c r="E29" s="52">
        <v>0</v>
      </c>
      <c r="F29" s="52">
        <v>0</v>
      </c>
      <c r="G29" s="52">
        <v>0</v>
      </c>
      <c r="H29" s="52">
        <v>0</v>
      </c>
      <c r="I29" s="51">
        <f t="shared" si="3"/>
        <v>0</v>
      </c>
      <c r="J29" s="52">
        <v>0</v>
      </c>
      <c r="K29" s="52">
        <v>0</v>
      </c>
      <c r="L29" s="52">
        <v>0</v>
      </c>
      <c r="M29" s="52">
        <v>0</v>
      </c>
      <c r="N29" s="29">
        <f>SUM(O29:R29)</f>
        <v>0</v>
      </c>
      <c r="O29" s="20">
        <v>0</v>
      </c>
      <c r="P29" s="20">
        <v>0</v>
      </c>
      <c r="Q29" s="20">
        <v>0</v>
      </c>
      <c r="R29" s="22">
        <v>0</v>
      </c>
      <c r="S29" s="29" t="e">
        <f t="shared" si="14"/>
        <v>#DIV/0!</v>
      </c>
      <c r="T29" s="22" t="e">
        <f>O29/J29</f>
        <v>#DIV/0!</v>
      </c>
      <c r="U29" s="22">
        <v>0</v>
      </c>
      <c r="V29" s="22">
        <v>0</v>
      </c>
      <c r="W29" s="22">
        <v>0</v>
      </c>
      <c r="X29" s="11"/>
    </row>
    <row r="30" spans="1:48" ht="31.5" customHeight="1" x14ac:dyDescent="0.25">
      <c r="A30" s="9">
        <v>2</v>
      </c>
      <c r="B30" s="17" t="s">
        <v>18</v>
      </c>
      <c r="C30" s="9" t="s">
        <v>12</v>
      </c>
      <c r="D30" s="50">
        <f>SUM(E30:H30)</f>
        <v>25666.699999999997</v>
      </c>
      <c r="E30" s="50">
        <f>SUM(E31:E46)</f>
        <v>45</v>
      </c>
      <c r="F30" s="50">
        <f t="shared" ref="F30:H30" si="22">SUM(F31:F46)</f>
        <v>809.6</v>
      </c>
      <c r="G30" s="50">
        <f t="shared" si="22"/>
        <v>23913.3</v>
      </c>
      <c r="H30" s="50">
        <v>898.8</v>
      </c>
      <c r="I30" s="50">
        <f>SUM(J30:M30)</f>
        <v>25666.699999999997</v>
      </c>
      <c r="J30" s="50">
        <f>SUM(J31:J46)</f>
        <v>45</v>
      </c>
      <c r="K30" s="50">
        <f t="shared" ref="K30:M30" si="23">SUM(K31:K46)</f>
        <v>809.6</v>
      </c>
      <c r="L30" s="50">
        <f t="shared" si="23"/>
        <v>23913.3</v>
      </c>
      <c r="M30" s="50">
        <f t="shared" si="23"/>
        <v>898.8</v>
      </c>
      <c r="N30" s="17">
        <f>SUM(O30:R30)</f>
        <v>25464.799999999996</v>
      </c>
      <c r="O30" s="17">
        <f>SUM(O31:O46)</f>
        <v>45</v>
      </c>
      <c r="P30" s="17">
        <f t="shared" ref="P30:Q30" si="24">SUM(P31:P46)</f>
        <v>809.6</v>
      </c>
      <c r="Q30" s="17">
        <f t="shared" si="24"/>
        <v>23850.899999999998</v>
      </c>
      <c r="R30" s="17">
        <f>SUM(R31:R46)</f>
        <v>759.3</v>
      </c>
      <c r="S30" s="25">
        <f>N30/I30</f>
        <v>0.99213377644964096</v>
      </c>
      <c r="T30" s="25">
        <v>0</v>
      </c>
      <c r="U30" s="25">
        <f t="shared" ref="U30:W30" si="25">P30/K30</f>
        <v>1</v>
      </c>
      <c r="V30" s="25">
        <f t="shared" si="25"/>
        <v>0.99739057344657567</v>
      </c>
      <c r="W30" s="25">
        <f t="shared" si="25"/>
        <v>0.84479305740987987</v>
      </c>
    </row>
    <row r="31" spans="1:48" ht="33.75" hidden="1" customHeight="1" x14ac:dyDescent="0.25">
      <c r="A31" s="4"/>
      <c r="B31" s="19" t="s">
        <v>21</v>
      </c>
      <c r="C31" s="5"/>
      <c r="D31" s="51">
        <f>SUM(E31:H31)</f>
        <v>0</v>
      </c>
      <c r="E31" s="52">
        <v>0</v>
      </c>
      <c r="F31" s="52">
        <v>0</v>
      </c>
      <c r="G31" s="52">
        <v>0</v>
      </c>
      <c r="H31" s="52">
        <v>0</v>
      </c>
      <c r="I31" s="51">
        <f>SUM(J31:M31)</f>
        <v>0</v>
      </c>
      <c r="J31" s="52">
        <v>0</v>
      </c>
      <c r="K31" s="52">
        <v>0</v>
      </c>
      <c r="L31" s="52">
        <v>0</v>
      </c>
      <c r="M31" s="52">
        <v>0</v>
      </c>
      <c r="N31" s="34">
        <f>SUM(O31:R31)</f>
        <v>0</v>
      </c>
      <c r="O31" s="35">
        <v>0</v>
      </c>
      <c r="P31" s="35">
        <v>0</v>
      </c>
      <c r="Q31" s="35">
        <v>0</v>
      </c>
      <c r="R31" s="35">
        <v>0</v>
      </c>
      <c r="S31" s="35">
        <f>SUM(T31:W31)</f>
        <v>0</v>
      </c>
      <c r="T31" s="35">
        <v>0</v>
      </c>
      <c r="U31" s="35">
        <v>0</v>
      </c>
      <c r="V31" s="35">
        <v>0</v>
      </c>
      <c r="W31" s="35">
        <v>0</v>
      </c>
      <c r="X31" s="11"/>
      <c r="Y31" s="11"/>
      <c r="Z31" s="11"/>
      <c r="AA31" s="11"/>
      <c r="AB31" s="11"/>
      <c r="AC31" s="11"/>
      <c r="AD31" s="11"/>
      <c r="AE31" s="11"/>
      <c r="AF31" s="11"/>
      <c r="AG31" s="11"/>
      <c r="AH31" s="11"/>
      <c r="AI31" s="11"/>
      <c r="AJ31" s="11"/>
      <c r="AK31" s="11"/>
      <c r="AL31" s="11"/>
      <c r="AM31" s="11"/>
      <c r="AN31" s="11"/>
      <c r="AO31" s="11"/>
      <c r="AP31" s="11"/>
      <c r="AQ31" s="11"/>
      <c r="AR31" s="11"/>
      <c r="AS31" s="11"/>
      <c r="AT31" s="11"/>
      <c r="AU31" s="11"/>
      <c r="AV31" s="11"/>
    </row>
    <row r="32" spans="1:48" ht="39" customHeight="1" x14ac:dyDescent="0.25">
      <c r="A32" s="4"/>
      <c r="B32" s="18" t="s">
        <v>34</v>
      </c>
      <c r="C32" s="5"/>
      <c r="D32" s="51">
        <f t="shared" ref="D32:D41" si="26">SUM(E32:H32)</f>
        <v>138.9</v>
      </c>
      <c r="E32" s="52">
        <v>0</v>
      </c>
      <c r="F32" s="52">
        <v>0</v>
      </c>
      <c r="G32" s="52">
        <v>138.9</v>
      </c>
      <c r="H32" s="52">
        <v>0</v>
      </c>
      <c r="I32" s="51">
        <f t="shared" ref="I32:I46" si="27">SUM(J32:M32)</f>
        <v>138.9</v>
      </c>
      <c r="J32" s="52">
        <v>0</v>
      </c>
      <c r="K32" s="52">
        <v>0</v>
      </c>
      <c r="L32" s="52">
        <v>138.9</v>
      </c>
      <c r="M32" s="52">
        <v>0</v>
      </c>
      <c r="N32" s="34">
        <f t="shared" ref="N32:N57" si="28">SUM(O32:R32)</f>
        <v>138.9</v>
      </c>
      <c r="O32" s="35">
        <v>0</v>
      </c>
      <c r="P32" s="35">
        <v>0</v>
      </c>
      <c r="Q32" s="35">
        <v>138.9</v>
      </c>
      <c r="R32" s="35">
        <v>0</v>
      </c>
      <c r="S32" s="35">
        <f t="shared" ref="S32:S57" si="29">SUM(T32:W32)</f>
        <v>1</v>
      </c>
      <c r="T32" s="35">
        <v>0</v>
      </c>
      <c r="U32" s="35">
        <v>0</v>
      </c>
      <c r="V32" s="35">
        <f t="shared" ref="U32:W40" si="30">Q32/L32</f>
        <v>1</v>
      </c>
      <c r="W32" s="35">
        <v>0</v>
      </c>
      <c r="X32" s="11"/>
      <c r="Y32" s="11"/>
      <c r="Z32" s="11"/>
      <c r="AA32" s="11"/>
      <c r="AB32" s="11"/>
      <c r="AC32" s="11"/>
      <c r="AD32" s="11"/>
      <c r="AE32" s="11"/>
      <c r="AF32" s="11"/>
      <c r="AG32" s="11"/>
      <c r="AH32" s="11"/>
      <c r="AI32" s="11"/>
      <c r="AJ32" s="11"/>
      <c r="AK32" s="11"/>
      <c r="AL32" s="11"/>
      <c r="AM32" s="11"/>
      <c r="AN32" s="11"/>
      <c r="AO32" s="11"/>
      <c r="AP32" s="11"/>
      <c r="AQ32" s="11"/>
      <c r="AR32" s="11"/>
      <c r="AS32" s="11"/>
      <c r="AT32" s="11"/>
      <c r="AU32" s="11"/>
      <c r="AV32" s="11"/>
    </row>
    <row r="33" spans="1:48" ht="53.25" customHeight="1" x14ac:dyDescent="0.25">
      <c r="A33" s="4"/>
      <c r="B33" s="18" t="s">
        <v>35</v>
      </c>
      <c r="C33" s="5"/>
      <c r="D33" s="51">
        <f t="shared" si="26"/>
        <v>159.80000000000001</v>
      </c>
      <c r="E33" s="52">
        <v>0</v>
      </c>
      <c r="F33" s="52">
        <v>0</v>
      </c>
      <c r="G33" s="52">
        <v>159.80000000000001</v>
      </c>
      <c r="H33" s="52">
        <v>0</v>
      </c>
      <c r="I33" s="51">
        <f t="shared" si="27"/>
        <v>159.80000000000001</v>
      </c>
      <c r="J33" s="52">
        <v>0</v>
      </c>
      <c r="K33" s="52">
        <v>0</v>
      </c>
      <c r="L33" s="52">
        <v>159.80000000000001</v>
      </c>
      <c r="M33" s="52">
        <v>0</v>
      </c>
      <c r="N33" s="34">
        <f t="shared" si="28"/>
        <v>159.80000000000001</v>
      </c>
      <c r="O33" s="35">
        <v>0</v>
      </c>
      <c r="P33" s="35">
        <v>0</v>
      </c>
      <c r="Q33" s="35">
        <v>159.80000000000001</v>
      </c>
      <c r="R33" s="35">
        <v>0</v>
      </c>
      <c r="S33" s="36">
        <f t="shared" si="29"/>
        <v>1</v>
      </c>
      <c r="T33" s="36">
        <v>0</v>
      </c>
      <c r="U33" s="36">
        <v>0</v>
      </c>
      <c r="V33" s="36">
        <f t="shared" si="30"/>
        <v>1</v>
      </c>
      <c r="W33" s="35">
        <v>0</v>
      </c>
      <c r="X33" s="11"/>
      <c r="Y33" s="11"/>
      <c r="Z33" s="11"/>
      <c r="AA33" s="11"/>
      <c r="AB33" s="11"/>
      <c r="AC33" s="11"/>
      <c r="AD33" s="11"/>
      <c r="AE33" s="11"/>
      <c r="AF33" s="11"/>
      <c r="AG33" s="11"/>
      <c r="AH33" s="11"/>
      <c r="AI33" s="11"/>
      <c r="AJ33" s="11"/>
      <c r="AK33" s="11"/>
      <c r="AL33" s="11"/>
      <c r="AM33" s="11"/>
      <c r="AN33" s="11"/>
      <c r="AO33" s="11"/>
      <c r="AP33" s="11"/>
      <c r="AQ33" s="11"/>
      <c r="AR33" s="11"/>
      <c r="AS33" s="11"/>
      <c r="AT33" s="11"/>
      <c r="AU33" s="11"/>
      <c r="AV33" s="11"/>
    </row>
    <row r="34" spans="1:48" ht="33" customHeight="1" x14ac:dyDescent="0.25">
      <c r="A34" s="4"/>
      <c r="B34" s="18" t="s">
        <v>36</v>
      </c>
      <c r="C34" s="5"/>
      <c r="D34" s="51">
        <f t="shared" si="26"/>
        <v>515</v>
      </c>
      <c r="E34" s="52">
        <v>0</v>
      </c>
      <c r="F34" s="52">
        <v>9</v>
      </c>
      <c r="G34" s="52">
        <v>506</v>
      </c>
      <c r="H34" s="52">
        <v>0</v>
      </c>
      <c r="I34" s="51">
        <f t="shared" si="27"/>
        <v>515</v>
      </c>
      <c r="J34" s="52">
        <v>0</v>
      </c>
      <c r="K34" s="52">
        <v>9</v>
      </c>
      <c r="L34" s="52">
        <v>506</v>
      </c>
      <c r="M34" s="52">
        <v>0</v>
      </c>
      <c r="N34" s="34">
        <f t="shared" si="28"/>
        <v>515</v>
      </c>
      <c r="O34" s="35">
        <v>0</v>
      </c>
      <c r="P34" s="35">
        <v>9</v>
      </c>
      <c r="Q34" s="35">
        <v>506</v>
      </c>
      <c r="R34" s="35">
        <v>0</v>
      </c>
      <c r="S34" s="36">
        <f>SUM(T34:W34)</f>
        <v>2</v>
      </c>
      <c r="T34" s="36">
        <v>0</v>
      </c>
      <c r="U34" s="36">
        <f t="shared" si="30"/>
        <v>1</v>
      </c>
      <c r="V34" s="36">
        <f t="shared" si="30"/>
        <v>1</v>
      </c>
      <c r="W34" s="36">
        <v>0</v>
      </c>
      <c r="X34" s="11"/>
      <c r="Y34" s="11"/>
      <c r="Z34" s="11"/>
      <c r="AA34" s="11"/>
      <c r="AB34" s="11"/>
      <c r="AC34" s="11"/>
      <c r="AD34" s="11"/>
      <c r="AE34" s="11"/>
      <c r="AF34" s="11"/>
      <c r="AG34" s="11"/>
      <c r="AH34" s="11"/>
      <c r="AI34" s="11"/>
      <c r="AJ34" s="11"/>
      <c r="AK34" s="11"/>
      <c r="AL34" s="11"/>
      <c r="AM34" s="11"/>
      <c r="AN34" s="11"/>
      <c r="AO34" s="11"/>
      <c r="AP34" s="11"/>
      <c r="AQ34" s="11"/>
      <c r="AR34" s="11"/>
      <c r="AS34" s="11"/>
      <c r="AT34" s="11"/>
      <c r="AU34" s="11"/>
      <c r="AV34" s="11"/>
    </row>
    <row r="35" spans="1:48" ht="33" customHeight="1" x14ac:dyDescent="0.25">
      <c r="A35" s="4"/>
      <c r="B35" s="18" t="s">
        <v>37</v>
      </c>
      <c r="C35" s="5"/>
      <c r="D35" s="51">
        <f t="shared" si="26"/>
        <v>1632</v>
      </c>
      <c r="E35" s="52">
        <v>0</v>
      </c>
      <c r="F35" s="52">
        <v>0</v>
      </c>
      <c r="G35" s="52">
        <v>1632</v>
      </c>
      <c r="H35" s="52">
        <v>0</v>
      </c>
      <c r="I35" s="51">
        <f t="shared" si="27"/>
        <v>1632</v>
      </c>
      <c r="J35" s="52">
        <v>0</v>
      </c>
      <c r="K35" s="52">
        <v>0</v>
      </c>
      <c r="L35" s="52">
        <v>1632</v>
      </c>
      <c r="M35" s="52">
        <v>0</v>
      </c>
      <c r="N35" s="34">
        <f t="shared" si="28"/>
        <v>1632</v>
      </c>
      <c r="O35" s="35">
        <v>0</v>
      </c>
      <c r="P35" s="35">
        <v>0</v>
      </c>
      <c r="Q35" s="35">
        <v>1632</v>
      </c>
      <c r="R35" s="35">
        <v>0</v>
      </c>
      <c r="S35" s="36" t="e">
        <f>SUM(T35:W35)</f>
        <v>#DIV/0!</v>
      </c>
      <c r="T35" s="36">
        <v>0</v>
      </c>
      <c r="U35" s="36" t="e">
        <f>P35/K35</f>
        <v>#DIV/0!</v>
      </c>
      <c r="V35" s="36">
        <f t="shared" si="30"/>
        <v>1</v>
      </c>
      <c r="W35" s="36">
        <v>0</v>
      </c>
      <c r="X35" s="11"/>
      <c r="Y35" s="11"/>
      <c r="Z35" s="11"/>
      <c r="AA35" s="11"/>
      <c r="AB35" s="11"/>
      <c r="AC35" s="11"/>
      <c r="AD35" s="11"/>
      <c r="AE35" s="11"/>
      <c r="AF35" s="11"/>
      <c r="AG35" s="11"/>
      <c r="AH35" s="11"/>
      <c r="AI35" s="11"/>
      <c r="AJ35" s="11"/>
      <c r="AK35" s="11"/>
      <c r="AL35" s="11"/>
      <c r="AM35" s="11"/>
      <c r="AN35" s="11"/>
      <c r="AO35" s="11"/>
      <c r="AP35" s="11"/>
      <c r="AQ35" s="11"/>
      <c r="AR35" s="11"/>
      <c r="AS35" s="11"/>
      <c r="AT35" s="11"/>
      <c r="AU35" s="11"/>
      <c r="AV35" s="11"/>
    </row>
    <row r="36" spans="1:48" ht="30" customHeight="1" x14ac:dyDescent="0.25">
      <c r="A36" s="4"/>
      <c r="B36" s="18" t="s">
        <v>52</v>
      </c>
      <c r="C36" s="5"/>
      <c r="D36" s="51">
        <f t="shared" si="26"/>
        <v>169.4</v>
      </c>
      <c r="E36" s="52">
        <v>0</v>
      </c>
      <c r="F36" s="52">
        <v>0</v>
      </c>
      <c r="G36" s="52">
        <v>169.4</v>
      </c>
      <c r="H36" s="52">
        <v>0</v>
      </c>
      <c r="I36" s="51">
        <f t="shared" si="27"/>
        <v>169.4</v>
      </c>
      <c r="J36" s="52">
        <v>0</v>
      </c>
      <c r="K36" s="52">
        <v>0</v>
      </c>
      <c r="L36" s="52">
        <v>169.4</v>
      </c>
      <c r="M36" s="52">
        <v>0</v>
      </c>
      <c r="N36" s="34">
        <f t="shared" si="28"/>
        <v>169.4</v>
      </c>
      <c r="O36" s="35">
        <v>0</v>
      </c>
      <c r="P36" s="35">
        <v>0</v>
      </c>
      <c r="Q36" s="35">
        <v>169.4</v>
      </c>
      <c r="R36" s="35">
        <v>0</v>
      </c>
      <c r="S36" s="36">
        <f t="shared" si="29"/>
        <v>1</v>
      </c>
      <c r="T36" s="36">
        <v>0</v>
      </c>
      <c r="U36" s="36">
        <v>0</v>
      </c>
      <c r="V36" s="36">
        <f t="shared" si="30"/>
        <v>1</v>
      </c>
      <c r="W36" s="36">
        <v>0</v>
      </c>
      <c r="X36" s="11"/>
      <c r="Y36" s="11"/>
      <c r="Z36" s="11"/>
      <c r="AA36" s="11"/>
      <c r="AB36" s="11"/>
      <c r="AC36" s="11"/>
      <c r="AD36" s="11"/>
      <c r="AE36" s="11"/>
      <c r="AF36" s="11"/>
      <c r="AG36" s="11"/>
      <c r="AH36" s="11"/>
      <c r="AI36" s="11"/>
      <c r="AJ36" s="11"/>
      <c r="AK36" s="11"/>
      <c r="AL36" s="11"/>
      <c r="AM36" s="11"/>
      <c r="AN36" s="11"/>
      <c r="AO36" s="11"/>
      <c r="AP36" s="11"/>
      <c r="AQ36" s="11"/>
      <c r="AR36" s="11"/>
      <c r="AS36" s="11"/>
      <c r="AT36" s="11"/>
      <c r="AU36" s="11"/>
      <c r="AV36" s="11"/>
    </row>
    <row r="37" spans="1:48" ht="42.75" customHeight="1" x14ac:dyDescent="0.25">
      <c r="A37" s="4"/>
      <c r="B37" s="18" t="s">
        <v>38</v>
      </c>
      <c r="C37" s="5"/>
      <c r="D37" s="51">
        <f t="shared" si="26"/>
        <v>21939</v>
      </c>
      <c r="E37" s="52">
        <v>0</v>
      </c>
      <c r="F37" s="52">
        <v>0</v>
      </c>
      <c r="G37" s="52">
        <v>21040.2</v>
      </c>
      <c r="H37" s="52">
        <v>898.8</v>
      </c>
      <c r="I37" s="51">
        <f t="shared" si="27"/>
        <v>21939</v>
      </c>
      <c r="J37" s="52">
        <v>0</v>
      </c>
      <c r="K37" s="52">
        <v>0</v>
      </c>
      <c r="L37" s="52">
        <v>21040.2</v>
      </c>
      <c r="M37" s="52">
        <v>898.8</v>
      </c>
      <c r="N37" s="34">
        <f t="shared" si="28"/>
        <v>21737.1</v>
      </c>
      <c r="O37" s="35">
        <v>0</v>
      </c>
      <c r="P37" s="35">
        <v>0</v>
      </c>
      <c r="Q37" s="35">
        <v>20977.8</v>
      </c>
      <c r="R37" s="35">
        <v>759.3</v>
      </c>
      <c r="S37" s="37">
        <f t="shared" si="29"/>
        <v>1.8418273061337511</v>
      </c>
      <c r="T37" s="37">
        <v>0</v>
      </c>
      <c r="U37" s="37">
        <v>0</v>
      </c>
      <c r="V37" s="37">
        <f t="shared" si="30"/>
        <v>0.99703424872387136</v>
      </c>
      <c r="W37" s="37">
        <f t="shared" si="30"/>
        <v>0.84479305740987987</v>
      </c>
      <c r="X37" s="11"/>
      <c r="Y37" s="11"/>
      <c r="Z37" s="11"/>
      <c r="AA37" s="11"/>
      <c r="AB37" s="11"/>
      <c r="AC37" s="11"/>
      <c r="AD37" s="11"/>
      <c r="AE37" s="11"/>
      <c r="AF37" s="11"/>
      <c r="AG37" s="11"/>
      <c r="AH37" s="11"/>
      <c r="AI37" s="11"/>
      <c r="AJ37" s="11"/>
      <c r="AK37" s="11"/>
      <c r="AL37" s="11"/>
      <c r="AM37" s="11"/>
      <c r="AN37" s="11"/>
      <c r="AO37" s="11"/>
      <c r="AP37" s="11"/>
      <c r="AQ37" s="11"/>
      <c r="AR37" s="11"/>
      <c r="AS37" s="11"/>
      <c r="AT37" s="11"/>
      <c r="AU37" s="11"/>
      <c r="AV37" s="11"/>
    </row>
    <row r="38" spans="1:48" ht="96" customHeight="1" x14ac:dyDescent="0.25">
      <c r="A38" s="33"/>
      <c r="B38" s="18" t="s">
        <v>46</v>
      </c>
      <c r="C38" s="33"/>
      <c r="D38" s="51">
        <f t="shared" ref="D38" si="31">SUM(E38:H38)</f>
        <v>608.9</v>
      </c>
      <c r="E38" s="52">
        <v>0</v>
      </c>
      <c r="F38" s="52">
        <v>578.5</v>
      </c>
      <c r="G38" s="52">
        <v>30.4</v>
      </c>
      <c r="H38" s="52">
        <v>0</v>
      </c>
      <c r="I38" s="51">
        <f t="shared" ref="I38" si="32">SUM(J38:M38)</f>
        <v>608.9</v>
      </c>
      <c r="J38" s="52">
        <v>0</v>
      </c>
      <c r="K38" s="52">
        <v>578.5</v>
      </c>
      <c r="L38" s="52">
        <v>30.4</v>
      </c>
      <c r="M38" s="52">
        <v>0</v>
      </c>
      <c r="N38" s="34">
        <f t="shared" ref="N38" si="33">SUM(O38:R38)</f>
        <v>608.9</v>
      </c>
      <c r="O38" s="35">
        <v>0</v>
      </c>
      <c r="P38" s="35">
        <v>578.5</v>
      </c>
      <c r="Q38" s="35">
        <v>30.4</v>
      </c>
      <c r="R38" s="35">
        <v>0</v>
      </c>
      <c r="S38" s="36">
        <f t="shared" ref="S38" si="34">SUM(T38:W38)</f>
        <v>1</v>
      </c>
      <c r="T38" s="36">
        <v>0</v>
      </c>
      <c r="U38" s="36">
        <v>0</v>
      </c>
      <c r="V38" s="36">
        <f t="shared" ref="V38" si="35">Q38/L38</f>
        <v>1</v>
      </c>
      <c r="W38" s="36">
        <v>0</v>
      </c>
      <c r="X38" s="11"/>
      <c r="Y38" s="11"/>
      <c r="Z38" s="11"/>
      <c r="AA38" s="11"/>
      <c r="AB38" s="11"/>
      <c r="AC38" s="11"/>
      <c r="AD38" s="11"/>
      <c r="AE38" s="11"/>
      <c r="AF38" s="11"/>
      <c r="AG38" s="11"/>
      <c r="AH38" s="11"/>
      <c r="AI38" s="11"/>
      <c r="AJ38" s="11"/>
      <c r="AK38" s="11"/>
      <c r="AL38" s="11"/>
      <c r="AM38" s="11"/>
      <c r="AN38" s="11"/>
      <c r="AO38" s="11"/>
      <c r="AP38" s="11"/>
      <c r="AQ38" s="11"/>
      <c r="AR38" s="11"/>
      <c r="AS38" s="11"/>
      <c r="AT38" s="11"/>
      <c r="AU38" s="11"/>
      <c r="AV38" s="11"/>
    </row>
    <row r="39" spans="1:48" ht="60" customHeight="1" x14ac:dyDescent="0.25">
      <c r="A39" s="4"/>
      <c r="B39" s="19" t="s">
        <v>47</v>
      </c>
      <c r="C39" s="5"/>
      <c r="D39" s="51">
        <f t="shared" si="26"/>
        <v>61.6</v>
      </c>
      <c r="E39" s="52">
        <v>0</v>
      </c>
      <c r="F39" s="52">
        <v>0</v>
      </c>
      <c r="G39" s="52">
        <v>61.6</v>
      </c>
      <c r="H39" s="52">
        <v>0</v>
      </c>
      <c r="I39" s="51">
        <f t="shared" si="27"/>
        <v>61.6</v>
      </c>
      <c r="J39" s="52">
        <v>0</v>
      </c>
      <c r="K39" s="52">
        <v>0</v>
      </c>
      <c r="L39" s="52">
        <v>61.6</v>
      </c>
      <c r="M39" s="52">
        <v>0</v>
      </c>
      <c r="N39" s="34">
        <f t="shared" si="28"/>
        <v>61.6</v>
      </c>
      <c r="O39" s="35">
        <v>0</v>
      </c>
      <c r="P39" s="35">
        <v>0</v>
      </c>
      <c r="Q39" s="35">
        <v>61.6</v>
      </c>
      <c r="R39" s="35">
        <v>0</v>
      </c>
      <c r="S39" s="36">
        <f t="shared" si="29"/>
        <v>1</v>
      </c>
      <c r="T39" s="36">
        <v>0</v>
      </c>
      <c r="U39" s="36">
        <v>0</v>
      </c>
      <c r="V39" s="36">
        <f t="shared" si="30"/>
        <v>1</v>
      </c>
      <c r="W39" s="36">
        <v>0</v>
      </c>
      <c r="X39" s="11"/>
      <c r="Y39" s="11"/>
      <c r="Z39" s="11"/>
      <c r="AA39" s="11"/>
      <c r="AB39" s="11"/>
      <c r="AC39" s="11"/>
      <c r="AD39" s="11"/>
      <c r="AE39" s="11"/>
      <c r="AF39" s="11"/>
      <c r="AG39" s="11"/>
      <c r="AH39" s="11"/>
      <c r="AI39" s="11"/>
      <c r="AJ39" s="11"/>
      <c r="AK39" s="11"/>
      <c r="AL39" s="11"/>
      <c r="AM39" s="11"/>
      <c r="AN39" s="11"/>
      <c r="AO39" s="11"/>
      <c r="AP39" s="11"/>
      <c r="AQ39" s="11"/>
      <c r="AR39" s="11"/>
      <c r="AS39" s="11"/>
      <c r="AT39" s="11"/>
      <c r="AU39" s="11"/>
      <c r="AV39" s="11"/>
    </row>
    <row r="40" spans="1:48" ht="33" customHeight="1" x14ac:dyDescent="0.25">
      <c r="A40" s="4"/>
      <c r="B40" s="18" t="s">
        <v>48</v>
      </c>
      <c r="C40" s="5"/>
      <c r="D40" s="51">
        <f t="shared" si="26"/>
        <v>289.5</v>
      </c>
      <c r="E40" s="53">
        <v>0</v>
      </c>
      <c r="F40" s="53">
        <v>217.1</v>
      </c>
      <c r="G40" s="53">
        <v>72.400000000000006</v>
      </c>
      <c r="H40" s="52">
        <v>0</v>
      </c>
      <c r="I40" s="51">
        <f t="shared" si="27"/>
        <v>289.5</v>
      </c>
      <c r="J40" s="53">
        <v>0</v>
      </c>
      <c r="K40" s="53">
        <v>217.1</v>
      </c>
      <c r="L40" s="53">
        <v>72.400000000000006</v>
      </c>
      <c r="M40" s="52">
        <v>0</v>
      </c>
      <c r="N40" s="34">
        <f t="shared" si="28"/>
        <v>289.5</v>
      </c>
      <c r="O40" s="20">
        <v>0</v>
      </c>
      <c r="P40" s="20">
        <v>217.1</v>
      </c>
      <c r="Q40" s="35">
        <v>72.400000000000006</v>
      </c>
      <c r="R40" s="35">
        <v>0</v>
      </c>
      <c r="S40" s="35">
        <f t="shared" si="29"/>
        <v>1</v>
      </c>
      <c r="T40" s="36">
        <v>0</v>
      </c>
      <c r="U40" s="35">
        <v>0</v>
      </c>
      <c r="V40" s="35">
        <f t="shared" si="30"/>
        <v>1</v>
      </c>
      <c r="W40" s="35">
        <v>0</v>
      </c>
      <c r="X40" s="11"/>
      <c r="Y40" s="11"/>
      <c r="Z40" s="11"/>
      <c r="AA40" s="11"/>
      <c r="AB40" s="11"/>
      <c r="AC40" s="11"/>
      <c r="AD40" s="11"/>
      <c r="AE40" s="11"/>
      <c r="AF40" s="11"/>
      <c r="AG40" s="11"/>
      <c r="AH40" s="11"/>
      <c r="AI40" s="11"/>
      <c r="AJ40" s="11"/>
      <c r="AK40" s="11"/>
      <c r="AL40" s="11"/>
      <c r="AM40" s="11"/>
      <c r="AN40" s="11"/>
      <c r="AO40" s="11"/>
      <c r="AP40" s="11"/>
      <c r="AQ40" s="11"/>
      <c r="AR40" s="11"/>
      <c r="AS40" s="11"/>
      <c r="AT40" s="11"/>
      <c r="AU40" s="11"/>
      <c r="AV40" s="11"/>
    </row>
    <row r="41" spans="1:48" ht="26.25" customHeight="1" x14ac:dyDescent="0.25">
      <c r="A41" s="4"/>
      <c r="B41" s="18" t="s">
        <v>49</v>
      </c>
      <c r="C41" s="5"/>
      <c r="D41" s="51">
        <f t="shared" si="26"/>
        <v>100</v>
      </c>
      <c r="E41" s="54">
        <v>0</v>
      </c>
      <c r="F41" s="54">
        <v>0</v>
      </c>
      <c r="G41" s="54">
        <v>100</v>
      </c>
      <c r="H41" s="52">
        <v>0</v>
      </c>
      <c r="I41" s="51">
        <f t="shared" si="27"/>
        <v>100</v>
      </c>
      <c r="J41" s="54">
        <v>0</v>
      </c>
      <c r="K41" s="54">
        <v>0</v>
      </c>
      <c r="L41" s="54">
        <v>100</v>
      </c>
      <c r="M41" s="52">
        <v>0</v>
      </c>
      <c r="N41" s="34">
        <f t="shared" si="28"/>
        <v>100</v>
      </c>
      <c r="O41" s="35">
        <v>0</v>
      </c>
      <c r="P41" s="35">
        <v>0</v>
      </c>
      <c r="Q41" s="35">
        <v>100</v>
      </c>
      <c r="R41" s="35">
        <v>0</v>
      </c>
      <c r="S41" s="36">
        <f>SUM(T41:W41)</f>
        <v>1</v>
      </c>
      <c r="T41" s="36">
        <v>0</v>
      </c>
      <c r="U41" s="36">
        <v>0</v>
      </c>
      <c r="V41" s="36">
        <f>Q41/L41</f>
        <v>1</v>
      </c>
      <c r="W41" s="36">
        <v>0</v>
      </c>
      <c r="X41" s="11"/>
      <c r="Y41" s="11"/>
      <c r="Z41" s="11"/>
      <c r="AA41" s="11"/>
      <c r="AB41" s="11"/>
      <c r="AC41" s="11"/>
      <c r="AD41" s="11"/>
      <c r="AE41" s="11"/>
      <c r="AF41" s="11"/>
      <c r="AG41" s="11"/>
      <c r="AH41" s="11"/>
      <c r="AI41" s="11"/>
      <c r="AJ41" s="11"/>
      <c r="AK41" s="11"/>
      <c r="AL41" s="11"/>
      <c r="AM41" s="11"/>
      <c r="AN41" s="11"/>
      <c r="AO41" s="11"/>
      <c r="AP41" s="11"/>
      <c r="AQ41" s="11"/>
      <c r="AR41" s="11"/>
      <c r="AS41" s="11"/>
      <c r="AT41" s="11"/>
      <c r="AU41" s="11"/>
      <c r="AV41" s="11"/>
    </row>
    <row r="42" spans="1:48" ht="29.25" hidden="1" customHeight="1" x14ac:dyDescent="0.25">
      <c r="A42" s="4"/>
      <c r="B42" s="18" t="s">
        <v>39</v>
      </c>
      <c r="C42" s="5"/>
      <c r="D42" s="51">
        <f>SUM(E42:H42)</f>
        <v>0</v>
      </c>
      <c r="E42" s="52">
        <v>0</v>
      </c>
      <c r="F42" s="52">
        <v>0</v>
      </c>
      <c r="G42" s="52">
        <v>0</v>
      </c>
      <c r="H42" s="52">
        <v>0</v>
      </c>
      <c r="I42" s="51">
        <f t="shared" si="27"/>
        <v>0</v>
      </c>
      <c r="J42" s="52">
        <v>0</v>
      </c>
      <c r="K42" s="52">
        <v>0</v>
      </c>
      <c r="L42" s="52">
        <v>0</v>
      </c>
      <c r="M42" s="52">
        <v>0</v>
      </c>
      <c r="N42" s="34">
        <f t="shared" si="28"/>
        <v>0</v>
      </c>
      <c r="O42" s="35">
        <v>0</v>
      </c>
      <c r="P42" s="35">
        <v>0</v>
      </c>
      <c r="Q42" s="35">
        <v>0</v>
      </c>
      <c r="R42" s="35">
        <v>0</v>
      </c>
      <c r="S42" s="36">
        <f t="shared" ref="S42:S44" si="36">SUM(T42:W42)</f>
        <v>0</v>
      </c>
      <c r="T42" s="36">
        <v>0</v>
      </c>
      <c r="U42" s="36">
        <v>0</v>
      </c>
      <c r="V42" s="36">
        <v>0</v>
      </c>
      <c r="W42" s="36">
        <v>0</v>
      </c>
      <c r="X42" s="11"/>
      <c r="Y42" s="11"/>
      <c r="Z42" s="11"/>
      <c r="AA42" s="11"/>
      <c r="AB42" s="11"/>
      <c r="AC42" s="11"/>
      <c r="AD42" s="11"/>
      <c r="AE42" s="11"/>
      <c r="AF42" s="11"/>
      <c r="AG42" s="11"/>
      <c r="AH42" s="11"/>
      <c r="AI42" s="11"/>
      <c r="AJ42" s="11"/>
      <c r="AK42" s="11"/>
      <c r="AL42" s="11"/>
      <c r="AM42" s="11"/>
      <c r="AN42" s="11"/>
      <c r="AO42" s="11"/>
      <c r="AP42" s="11"/>
      <c r="AQ42" s="11"/>
      <c r="AR42" s="11"/>
      <c r="AS42" s="11"/>
      <c r="AT42" s="11"/>
      <c r="AU42" s="11"/>
      <c r="AV42" s="11"/>
    </row>
    <row r="43" spans="1:48" ht="52.5" hidden="1" customHeight="1" x14ac:dyDescent="0.25">
      <c r="A43" s="44"/>
      <c r="B43" s="45" t="s">
        <v>40</v>
      </c>
      <c r="C43" s="43"/>
      <c r="D43" s="51">
        <f t="shared" ref="D43:D46" si="37">SUM(E43:H43)</f>
        <v>0</v>
      </c>
      <c r="E43" s="52">
        <v>0</v>
      </c>
      <c r="F43" s="52">
        <v>0</v>
      </c>
      <c r="G43" s="52">
        <v>0</v>
      </c>
      <c r="H43" s="52">
        <v>0</v>
      </c>
      <c r="I43" s="51">
        <f t="shared" si="27"/>
        <v>0</v>
      </c>
      <c r="J43" s="52">
        <v>0</v>
      </c>
      <c r="K43" s="52">
        <v>0</v>
      </c>
      <c r="L43" s="52">
        <v>0</v>
      </c>
      <c r="M43" s="52">
        <v>0</v>
      </c>
      <c r="N43" s="34">
        <f t="shared" si="28"/>
        <v>0</v>
      </c>
      <c r="O43" s="35">
        <v>0</v>
      </c>
      <c r="P43" s="35">
        <v>0</v>
      </c>
      <c r="Q43" s="35">
        <v>0</v>
      </c>
      <c r="R43" s="35">
        <v>0</v>
      </c>
      <c r="S43" s="36" t="e">
        <f t="shared" si="36"/>
        <v>#DIV/0!</v>
      </c>
      <c r="T43" s="36" t="e">
        <f>P43/K43</f>
        <v>#DIV/0!</v>
      </c>
      <c r="U43" s="36" t="e">
        <f>Q43/L43</f>
        <v>#DIV/0!</v>
      </c>
      <c r="V43" s="36" t="e">
        <f>Q43/L43</f>
        <v>#DIV/0!</v>
      </c>
      <c r="W43" s="36">
        <v>0</v>
      </c>
      <c r="X43" s="11"/>
      <c r="Y43" s="11"/>
      <c r="Z43" s="11"/>
      <c r="AA43" s="11"/>
      <c r="AB43" s="11"/>
      <c r="AC43" s="11"/>
      <c r="AD43" s="11"/>
      <c r="AE43" s="11"/>
      <c r="AF43" s="11"/>
      <c r="AG43" s="11"/>
      <c r="AH43" s="11"/>
      <c r="AI43" s="11"/>
      <c r="AJ43" s="11"/>
      <c r="AK43" s="11"/>
      <c r="AL43" s="11"/>
      <c r="AM43" s="11"/>
      <c r="AN43" s="11"/>
      <c r="AO43" s="11"/>
      <c r="AP43" s="11"/>
      <c r="AQ43" s="11"/>
      <c r="AR43" s="11"/>
      <c r="AS43" s="11"/>
      <c r="AT43" s="11"/>
      <c r="AU43" s="11"/>
      <c r="AV43" s="11"/>
    </row>
    <row r="44" spans="1:48" ht="36" customHeight="1" x14ac:dyDescent="0.25">
      <c r="A44" s="44"/>
      <c r="B44" s="18" t="s">
        <v>50</v>
      </c>
      <c r="C44" s="43"/>
      <c r="D44" s="51">
        <f t="shared" si="37"/>
        <v>52.6</v>
      </c>
      <c r="E44" s="52">
        <v>45</v>
      </c>
      <c r="F44" s="52">
        <v>5</v>
      </c>
      <c r="G44" s="52">
        <v>2.6</v>
      </c>
      <c r="H44" s="52">
        <v>0</v>
      </c>
      <c r="I44" s="51">
        <f t="shared" si="27"/>
        <v>52.6</v>
      </c>
      <c r="J44" s="52">
        <v>45</v>
      </c>
      <c r="K44" s="52">
        <v>5</v>
      </c>
      <c r="L44" s="52">
        <v>2.6</v>
      </c>
      <c r="M44" s="52">
        <v>0</v>
      </c>
      <c r="N44" s="34">
        <f t="shared" si="28"/>
        <v>52.6</v>
      </c>
      <c r="O44" s="35">
        <v>45</v>
      </c>
      <c r="P44" s="35">
        <v>5</v>
      </c>
      <c r="Q44" s="35">
        <v>2.6</v>
      </c>
      <c r="R44" s="35">
        <v>0</v>
      </c>
      <c r="S44" s="36">
        <f t="shared" si="36"/>
        <v>3</v>
      </c>
      <c r="T44" s="36">
        <f>O44/J44</f>
        <v>1</v>
      </c>
      <c r="U44" s="36">
        <f>P44/K44</f>
        <v>1</v>
      </c>
      <c r="V44" s="36">
        <f>Q44/L44</f>
        <v>1</v>
      </c>
      <c r="W44" s="36">
        <v>0</v>
      </c>
      <c r="X44" s="11"/>
      <c r="Y44" s="11"/>
      <c r="Z44" s="11"/>
      <c r="AA44" s="11"/>
      <c r="AB44" s="11"/>
      <c r="AC44" s="11"/>
      <c r="AD44" s="11"/>
      <c r="AE44" s="11"/>
      <c r="AF44" s="11"/>
      <c r="AG44" s="11"/>
      <c r="AH44" s="11"/>
      <c r="AI44" s="11"/>
      <c r="AJ44" s="11"/>
      <c r="AK44" s="11"/>
      <c r="AL44" s="11"/>
      <c r="AM44" s="11"/>
      <c r="AN44" s="11"/>
      <c r="AO44" s="11"/>
      <c r="AP44" s="11"/>
      <c r="AQ44" s="11"/>
      <c r="AR44" s="11"/>
      <c r="AS44" s="11"/>
      <c r="AT44" s="11"/>
      <c r="AU44" s="11"/>
      <c r="AV44" s="11"/>
    </row>
    <row r="45" spans="1:48" ht="64.5" hidden="1" customHeight="1" x14ac:dyDescent="0.25">
      <c r="A45" s="44"/>
      <c r="B45" s="45" t="s">
        <v>51</v>
      </c>
      <c r="C45" s="43"/>
      <c r="D45" s="51">
        <f t="shared" si="37"/>
        <v>0</v>
      </c>
      <c r="E45" s="52">
        <v>0</v>
      </c>
      <c r="F45" s="52">
        <v>0</v>
      </c>
      <c r="G45" s="52">
        <v>0</v>
      </c>
      <c r="H45" s="52">
        <v>0</v>
      </c>
      <c r="I45" s="51">
        <f t="shared" si="27"/>
        <v>0</v>
      </c>
      <c r="J45" s="52">
        <v>0</v>
      </c>
      <c r="K45" s="52">
        <v>0</v>
      </c>
      <c r="L45" s="52">
        <v>0</v>
      </c>
      <c r="M45" s="52">
        <v>0</v>
      </c>
      <c r="N45" s="34">
        <f t="shared" si="28"/>
        <v>0</v>
      </c>
      <c r="O45" s="35">
        <v>0</v>
      </c>
      <c r="P45" s="35">
        <v>0</v>
      </c>
      <c r="Q45" s="35">
        <v>0</v>
      </c>
      <c r="R45" s="35">
        <v>0</v>
      </c>
      <c r="S45" s="36" t="e">
        <f t="shared" ref="S45:S46" si="38">SUM(T45:W45)</f>
        <v>#DIV/0!</v>
      </c>
      <c r="T45" s="36">
        <v>0</v>
      </c>
      <c r="U45" s="36">
        <v>0</v>
      </c>
      <c r="V45" s="36" t="e">
        <f>Q45/L45</f>
        <v>#DIV/0!</v>
      </c>
      <c r="W45" s="36">
        <v>0</v>
      </c>
      <c r="X45" s="11"/>
      <c r="Y45" s="11"/>
      <c r="Z45" s="11"/>
      <c r="AA45" s="11"/>
      <c r="AB45" s="11"/>
      <c r="AC45" s="11"/>
      <c r="AD45" s="11"/>
      <c r="AE45" s="11"/>
      <c r="AF45" s="11"/>
      <c r="AG45" s="11"/>
      <c r="AH45" s="11"/>
      <c r="AI45" s="11"/>
      <c r="AJ45" s="11"/>
      <c r="AK45" s="11"/>
      <c r="AL45" s="11"/>
      <c r="AM45" s="11"/>
      <c r="AN45" s="11"/>
      <c r="AO45" s="11"/>
      <c r="AP45" s="11"/>
      <c r="AQ45" s="11"/>
      <c r="AR45" s="11"/>
      <c r="AS45" s="11"/>
      <c r="AT45" s="11"/>
      <c r="AU45" s="11"/>
      <c r="AV45" s="11"/>
    </row>
    <row r="46" spans="1:48" ht="6" hidden="1" customHeight="1" x14ac:dyDescent="0.25">
      <c r="A46" s="44"/>
      <c r="B46" s="46" t="s">
        <v>67</v>
      </c>
      <c r="C46" s="43"/>
      <c r="D46" s="51">
        <f t="shared" si="37"/>
        <v>0</v>
      </c>
      <c r="E46" s="52">
        <v>0</v>
      </c>
      <c r="F46" s="52">
        <v>0</v>
      </c>
      <c r="G46" s="52">
        <v>0</v>
      </c>
      <c r="H46" s="52">
        <v>0</v>
      </c>
      <c r="I46" s="51">
        <f t="shared" si="27"/>
        <v>0</v>
      </c>
      <c r="J46" s="52">
        <v>0</v>
      </c>
      <c r="K46" s="52">
        <v>0</v>
      </c>
      <c r="L46" s="52">
        <v>0</v>
      </c>
      <c r="M46" s="52">
        <v>0</v>
      </c>
      <c r="N46" s="34">
        <f t="shared" si="28"/>
        <v>0</v>
      </c>
      <c r="O46" s="35">
        <v>0</v>
      </c>
      <c r="P46" s="35">
        <v>0</v>
      </c>
      <c r="Q46" s="35">
        <v>0</v>
      </c>
      <c r="R46" s="35">
        <v>0</v>
      </c>
      <c r="S46" s="36" t="e">
        <f t="shared" si="38"/>
        <v>#DIV/0!</v>
      </c>
      <c r="T46" s="36">
        <v>0</v>
      </c>
      <c r="U46" s="36">
        <v>0</v>
      </c>
      <c r="V46" s="36" t="e">
        <f>Q46/L46</f>
        <v>#DIV/0!</v>
      </c>
      <c r="W46" s="36">
        <v>0</v>
      </c>
      <c r="X46" s="11"/>
      <c r="Y46" s="11"/>
      <c r="Z46" s="11"/>
      <c r="AA46" s="11"/>
      <c r="AB46" s="11"/>
      <c r="AC46" s="11"/>
      <c r="AD46" s="11"/>
      <c r="AE46" s="11"/>
      <c r="AF46" s="11"/>
      <c r="AG46" s="11"/>
      <c r="AH46" s="11"/>
      <c r="AI46" s="11"/>
      <c r="AJ46" s="11"/>
      <c r="AK46" s="11"/>
      <c r="AL46" s="11"/>
      <c r="AM46" s="11"/>
      <c r="AN46" s="11"/>
      <c r="AO46" s="11"/>
      <c r="AP46" s="11"/>
      <c r="AQ46" s="11"/>
      <c r="AR46" s="11"/>
      <c r="AS46" s="11"/>
      <c r="AT46" s="11"/>
      <c r="AU46" s="11"/>
      <c r="AV46" s="11"/>
    </row>
    <row r="47" spans="1:48" ht="22.5" customHeight="1" x14ac:dyDescent="0.25">
      <c r="A47" s="12">
        <v>3</v>
      </c>
      <c r="B47" s="17" t="s">
        <v>19</v>
      </c>
      <c r="C47" s="9" t="s">
        <v>12</v>
      </c>
      <c r="D47" s="50">
        <f>SUM(E47:H47)</f>
        <v>6838.9</v>
      </c>
      <c r="E47" s="50">
        <f>SUM(E48:E57)</f>
        <v>0</v>
      </c>
      <c r="F47" s="50">
        <f t="shared" ref="F47:H47" si="39">SUM(F48:F57)</f>
        <v>1032.7</v>
      </c>
      <c r="G47" s="50">
        <f t="shared" si="39"/>
        <v>5428.4</v>
      </c>
      <c r="H47" s="50">
        <f t="shared" si="39"/>
        <v>377.8</v>
      </c>
      <c r="I47" s="50">
        <f>SUM(J47:M47)</f>
        <v>6838.9</v>
      </c>
      <c r="J47" s="50">
        <f>SUM(J48:J57)</f>
        <v>0</v>
      </c>
      <c r="K47" s="50">
        <f t="shared" ref="K47" si="40">SUM(K48:K57)</f>
        <v>1032.7</v>
      </c>
      <c r="L47" s="50">
        <f t="shared" ref="L47" si="41">SUM(L48:L57)</f>
        <v>5428.4</v>
      </c>
      <c r="M47" s="50">
        <f t="shared" ref="M47" si="42">SUM(M48:M57)</f>
        <v>377.8</v>
      </c>
      <c r="N47" s="38">
        <f t="shared" si="28"/>
        <v>6621.4999999999991</v>
      </c>
      <c r="O47" s="38">
        <f>SUM(O48:O57)</f>
        <v>0</v>
      </c>
      <c r="P47" s="38">
        <f t="shared" ref="P47:R47" si="43">SUM(P48:P57)</f>
        <v>1032.7</v>
      </c>
      <c r="Q47" s="38">
        <f t="shared" si="43"/>
        <v>5270.9</v>
      </c>
      <c r="R47" s="38">
        <f t="shared" si="43"/>
        <v>317.89999999999998</v>
      </c>
      <c r="S47" s="39">
        <f>N47/I47</f>
        <v>0.96821126204506569</v>
      </c>
      <c r="T47" s="39">
        <v>0</v>
      </c>
      <c r="U47" s="39">
        <f t="shared" ref="U47:W47" si="44">P47/K47</f>
        <v>1</v>
      </c>
      <c r="V47" s="39">
        <f>Q47/L47</f>
        <v>0.97098592587134336</v>
      </c>
      <c r="W47" s="39">
        <f t="shared" si="44"/>
        <v>0.8414505029115934</v>
      </c>
    </row>
    <row r="48" spans="1:48" ht="3" hidden="1" customHeight="1" x14ac:dyDescent="0.25">
      <c r="A48" s="4"/>
      <c r="B48" s="18" t="s">
        <v>22</v>
      </c>
      <c r="C48" s="5"/>
      <c r="D48" s="51">
        <f>SUM(E48:H48)</f>
        <v>0</v>
      </c>
      <c r="E48" s="52">
        <v>0</v>
      </c>
      <c r="F48" s="52">
        <v>0</v>
      </c>
      <c r="G48" s="52">
        <v>0</v>
      </c>
      <c r="H48" s="52">
        <v>0</v>
      </c>
      <c r="I48" s="51">
        <f>SUM(J48:M48)</f>
        <v>0</v>
      </c>
      <c r="J48" s="52">
        <v>0</v>
      </c>
      <c r="K48" s="52">
        <v>0</v>
      </c>
      <c r="L48" s="52">
        <v>0</v>
      </c>
      <c r="M48" s="52">
        <v>0</v>
      </c>
      <c r="N48" s="34">
        <f t="shared" si="28"/>
        <v>0</v>
      </c>
      <c r="O48" s="35">
        <v>0</v>
      </c>
      <c r="P48" s="35">
        <v>0</v>
      </c>
      <c r="Q48" s="35">
        <v>0</v>
      </c>
      <c r="R48" s="35">
        <v>0</v>
      </c>
      <c r="S48" s="35">
        <f t="shared" si="29"/>
        <v>0</v>
      </c>
      <c r="T48" s="35">
        <v>0</v>
      </c>
      <c r="U48" s="35">
        <v>0</v>
      </c>
      <c r="V48" s="35">
        <v>0</v>
      </c>
      <c r="W48" s="35">
        <v>0</v>
      </c>
    </row>
    <row r="49" spans="1:23" ht="42" customHeight="1" x14ac:dyDescent="0.25">
      <c r="A49" s="4"/>
      <c r="B49" s="20" t="s">
        <v>41</v>
      </c>
      <c r="C49" s="4"/>
      <c r="D49" s="51">
        <f t="shared" ref="D49:D57" si="45">SUM(E49:H49)</f>
        <v>3.2</v>
      </c>
      <c r="E49" s="52">
        <v>0</v>
      </c>
      <c r="F49" s="52">
        <v>0</v>
      </c>
      <c r="G49" s="52">
        <v>3.2</v>
      </c>
      <c r="H49" s="52">
        <v>0</v>
      </c>
      <c r="I49" s="51">
        <f t="shared" ref="I49:I57" si="46">SUM(J49:M49)</f>
        <v>3.2</v>
      </c>
      <c r="J49" s="52">
        <v>0</v>
      </c>
      <c r="K49" s="52">
        <v>0</v>
      </c>
      <c r="L49" s="52">
        <v>3.2</v>
      </c>
      <c r="M49" s="52">
        <v>0</v>
      </c>
      <c r="N49" s="34">
        <f t="shared" si="28"/>
        <v>3.2</v>
      </c>
      <c r="O49" s="35">
        <v>0</v>
      </c>
      <c r="P49" s="35">
        <v>0</v>
      </c>
      <c r="Q49" s="35">
        <v>3.2</v>
      </c>
      <c r="R49" s="35">
        <v>0</v>
      </c>
      <c r="S49" s="35">
        <f t="shared" si="29"/>
        <v>1</v>
      </c>
      <c r="T49" s="35">
        <v>0</v>
      </c>
      <c r="U49" s="35">
        <v>0</v>
      </c>
      <c r="V49" s="35">
        <f>Q49/L49</f>
        <v>1</v>
      </c>
      <c r="W49" s="35">
        <v>0</v>
      </c>
    </row>
    <row r="50" spans="1:23" ht="28.5" hidden="1" customHeight="1" x14ac:dyDescent="0.25">
      <c r="A50" s="4"/>
      <c r="B50" s="20" t="s">
        <v>23</v>
      </c>
      <c r="C50" s="4"/>
      <c r="D50" s="51">
        <f t="shared" si="45"/>
        <v>0</v>
      </c>
      <c r="E50" s="52">
        <v>0</v>
      </c>
      <c r="F50" s="52">
        <v>0</v>
      </c>
      <c r="G50" s="52">
        <v>0</v>
      </c>
      <c r="H50" s="52">
        <v>0</v>
      </c>
      <c r="I50" s="51">
        <f t="shared" ref="I50" si="47">SUM(J50:M50)</f>
        <v>0</v>
      </c>
      <c r="J50" s="52">
        <v>0</v>
      </c>
      <c r="K50" s="52">
        <v>0</v>
      </c>
      <c r="L50" s="52">
        <v>0</v>
      </c>
      <c r="M50" s="52">
        <v>0</v>
      </c>
      <c r="N50" s="34">
        <f t="shared" si="28"/>
        <v>0</v>
      </c>
      <c r="O50" s="35">
        <v>0</v>
      </c>
      <c r="P50" s="35">
        <v>0</v>
      </c>
      <c r="Q50" s="35">
        <v>0</v>
      </c>
      <c r="R50" s="35">
        <v>0</v>
      </c>
      <c r="S50" s="35">
        <f t="shared" si="29"/>
        <v>0</v>
      </c>
      <c r="T50" s="35">
        <v>0</v>
      </c>
      <c r="U50" s="35">
        <v>0</v>
      </c>
      <c r="V50" s="35">
        <v>0</v>
      </c>
      <c r="W50" s="35">
        <v>0</v>
      </c>
    </row>
    <row r="51" spans="1:23" ht="126" customHeight="1" x14ac:dyDescent="0.25">
      <c r="A51" s="4"/>
      <c r="B51" s="20" t="s">
        <v>42</v>
      </c>
      <c r="C51" s="4"/>
      <c r="D51" s="51">
        <f t="shared" si="45"/>
        <v>143.80000000000001</v>
      </c>
      <c r="E51" s="52">
        <v>0</v>
      </c>
      <c r="F51" s="52">
        <v>143.80000000000001</v>
      </c>
      <c r="G51" s="52">
        <v>0</v>
      </c>
      <c r="H51" s="52">
        <v>0</v>
      </c>
      <c r="I51" s="51">
        <f t="shared" si="46"/>
        <v>143.80000000000001</v>
      </c>
      <c r="J51" s="52">
        <v>0</v>
      </c>
      <c r="K51" s="52">
        <v>143.80000000000001</v>
      </c>
      <c r="L51" s="52">
        <v>0</v>
      </c>
      <c r="M51" s="52">
        <v>0</v>
      </c>
      <c r="N51" s="34">
        <f t="shared" si="28"/>
        <v>143.80000000000001</v>
      </c>
      <c r="O51" s="35">
        <v>0</v>
      </c>
      <c r="P51" s="35">
        <v>143.80000000000001</v>
      </c>
      <c r="Q51" s="35">
        <v>0</v>
      </c>
      <c r="R51" s="35">
        <v>0</v>
      </c>
      <c r="S51" s="35">
        <f t="shared" si="29"/>
        <v>1</v>
      </c>
      <c r="T51" s="35">
        <v>0</v>
      </c>
      <c r="U51" s="35">
        <f>P51/K51</f>
        <v>1</v>
      </c>
      <c r="V51" s="35">
        <v>0</v>
      </c>
      <c r="W51" s="35">
        <v>0</v>
      </c>
    </row>
    <row r="52" spans="1:23" ht="33.75" customHeight="1" x14ac:dyDescent="0.25">
      <c r="A52" s="4"/>
      <c r="B52" s="20" t="s">
        <v>53</v>
      </c>
      <c r="C52" s="4"/>
      <c r="D52" s="51">
        <f t="shared" si="45"/>
        <v>439.9</v>
      </c>
      <c r="E52" s="52">
        <v>0</v>
      </c>
      <c r="F52" s="52">
        <v>253.5</v>
      </c>
      <c r="G52" s="52">
        <v>186.4</v>
      </c>
      <c r="H52" s="52">
        <v>0</v>
      </c>
      <c r="I52" s="51">
        <f t="shared" si="46"/>
        <v>439.9</v>
      </c>
      <c r="J52" s="52">
        <v>0</v>
      </c>
      <c r="K52" s="52">
        <v>253.5</v>
      </c>
      <c r="L52" s="52">
        <v>186.4</v>
      </c>
      <c r="M52" s="52">
        <v>0</v>
      </c>
      <c r="N52" s="34">
        <f t="shared" si="28"/>
        <v>439.9</v>
      </c>
      <c r="O52" s="35">
        <v>0</v>
      </c>
      <c r="P52" s="35">
        <v>253.5</v>
      </c>
      <c r="Q52" s="35">
        <v>186.4</v>
      </c>
      <c r="R52" s="35">
        <v>0</v>
      </c>
      <c r="S52" s="35">
        <f t="shared" si="29"/>
        <v>0</v>
      </c>
      <c r="T52" s="35">
        <v>0</v>
      </c>
      <c r="U52" s="35">
        <v>0</v>
      </c>
      <c r="V52" s="35">
        <v>0</v>
      </c>
      <c r="W52" s="35">
        <v>0</v>
      </c>
    </row>
    <row r="53" spans="1:23" x14ac:dyDescent="0.25">
      <c r="A53" s="5"/>
      <c r="B53" s="20" t="s">
        <v>54</v>
      </c>
      <c r="C53" s="5"/>
      <c r="D53" s="51">
        <f t="shared" si="45"/>
        <v>961.4</v>
      </c>
      <c r="E53" s="52">
        <v>0</v>
      </c>
      <c r="F53" s="52">
        <v>0</v>
      </c>
      <c r="G53" s="52">
        <v>961.4</v>
      </c>
      <c r="H53" s="52">
        <v>0</v>
      </c>
      <c r="I53" s="51">
        <f t="shared" ref="I53" si="48">SUM(J53:M53)</f>
        <v>961.4</v>
      </c>
      <c r="J53" s="52">
        <v>0</v>
      </c>
      <c r="K53" s="52">
        <v>0</v>
      </c>
      <c r="L53" s="52">
        <v>961.4</v>
      </c>
      <c r="M53" s="52">
        <v>0</v>
      </c>
      <c r="N53" s="34">
        <f t="shared" si="28"/>
        <v>961.4</v>
      </c>
      <c r="O53" s="35">
        <v>0</v>
      </c>
      <c r="P53" s="35">
        <v>0</v>
      </c>
      <c r="Q53" s="35">
        <v>961.4</v>
      </c>
      <c r="R53" s="35">
        <v>0</v>
      </c>
      <c r="S53" s="35">
        <f t="shared" si="29"/>
        <v>0</v>
      </c>
      <c r="T53" s="35">
        <v>0</v>
      </c>
      <c r="U53" s="35">
        <v>0</v>
      </c>
      <c r="V53" s="35">
        <v>0</v>
      </c>
      <c r="W53" s="35">
        <v>0</v>
      </c>
    </row>
    <row r="54" spans="1:23" ht="46.5" customHeight="1" x14ac:dyDescent="0.25">
      <c r="A54" s="5"/>
      <c r="B54" s="18" t="s">
        <v>55</v>
      </c>
      <c r="C54" s="5"/>
      <c r="D54" s="51">
        <f t="shared" si="45"/>
        <v>4641.2</v>
      </c>
      <c r="E54" s="52">
        <v>0</v>
      </c>
      <c r="F54" s="52">
        <v>0</v>
      </c>
      <c r="G54" s="52">
        <v>4263.3999999999996</v>
      </c>
      <c r="H54" s="52">
        <v>377.8</v>
      </c>
      <c r="I54" s="51">
        <f t="shared" si="46"/>
        <v>4641.2</v>
      </c>
      <c r="J54" s="52">
        <v>0</v>
      </c>
      <c r="K54" s="52">
        <v>0</v>
      </c>
      <c r="L54" s="52">
        <v>4263.3999999999996</v>
      </c>
      <c r="M54" s="52">
        <v>377.8</v>
      </c>
      <c r="N54" s="34">
        <f t="shared" si="28"/>
        <v>4423.7999999999993</v>
      </c>
      <c r="O54" s="35">
        <v>0</v>
      </c>
      <c r="P54" s="35">
        <v>0</v>
      </c>
      <c r="Q54" s="35">
        <v>4105.8999999999996</v>
      </c>
      <c r="R54" s="35">
        <v>317.89999999999998</v>
      </c>
      <c r="S54" s="36">
        <f t="shared" si="29"/>
        <v>1.8045081564275667</v>
      </c>
      <c r="T54" s="36">
        <v>0</v>
      </c>
      <c r="U54" s="36">
        <v>0</v>
      </c>
      <c r="V54" s="36">
        <f>Q54/L54</f>
        <v>0.96305765351597317</v>
      </c>
      <c r="W54" s="36">
        <f>R54/M54</f>
        <v>0.8414505029115934</v>
      </c>
    </row>
    <row r="55" spans="1:23" ht="123.75" customHeight="1" x14ac:dyDescent="0.25">
      <c r="A55" s="32"/>
      <c r="B55" s="19" t="s">
        <v>56</v>
      </c>
      <c r="C55" s="32"/>
      <c r="D55" s="51">
        <f t="shared" ref="D55:D56" si="49">SUM(E55:H55)</f>
        <v>116.4</v>
      </c>
      <c r="E55" s="52">
        <v>0</v>
      </c>
      <c r="F55" s="52">
        <v>102.4</v>
      </c>
      <c r="G55" s="52">
        <v>14</v>
      </c>
      <c r="H55" s="52">
        <v>0</v>
      </c>
      <c r="I55" s="51">
        <f t="shared" ref="I55:I56" si="50">SUM(J55:M55)</f>
        <v>116.4</v>
      </c>
      <c r="J55" s="52">
        <v>0</v>
      </c>
      <c r="K55" s="52">
        <v>102.4</v>
      </c>
      <c r="L55" s="52">
        <v>14</v>
      </c>
      <c r="M55" s="52">
        <v>0</v>
      </c>
      <c r="N55" s="34">
        <f t="shared" ref="N55" si="51">SUM(O55:R55)</f>
        <v>116.4</v>
      </c>
      <c r="O55" s="35">
        <v>0</v>
      </c>
      <c r="P55" s="20">
        <v>102.4</v>
      </c>
      <c r="Q55" s="20">
        <v>14</v>
      </c>
      <c r="R55" s="35">
        <v>0</v>
      </c>
      <c r="S55" s="36">
        <f t="shared" si="29"/>
        <v>2</v>
      </c>
      <c r="T55" s="36">
        <v>0</v>
      </c>
      <c r="U55" s="36">
        <f>P55/K55</f>
        <v>1</v>
      </c>
      <c r="V55" s="36">
        <f t="shared" ref="V55:V57" si="52">Q55/L55</f>
        <v>1</v>
      </c>
      <c r="W55" s="36">
        <v>0</v>
      </c>
    </row>
    <row r="56" spans="1:23" ht="59.25" customHeight="1" x14ac:dyDescent="0.25">
      <c r="A56" s="60"/>
      <c r="B56" s="19" t="s">
        <v>57</v>
      </c>
      <c r="C56" s="60"/>
      <c r="D56" s="55">
        <f t="shared" si="49"/>
        <v>0</v>
      </c>
      <c r="E56" s="56">
        <v>0</v>
      </c>
      <c r="F56" s="56">
        <v>0</v>
      </c>
      <c r="G56" s="56">
        <v>0</v>
      </c>
      <c r="H56" s="56">
        <v>0</v>
      </c>
      <c r="I56" s="55">
        <f t="shared" si="50"/>
        <v>0</v>
      </c>
      <c r="J56" s="56">
        <v>0</v>
      </c>
      <c r="K56" s="56">
        <v>0</v>
      </c>
      <c r="L56" s="56">
        <v>0</v>
      </c>
      <c r="M56" s="56">
        <v>0</v>
      </c>
      <c r="N56" s="40">
        <f t="shared" ref="N56" si="53">SUM(O56:R56)</f>
        <v>0</v>
      </c>
      <c r="O56" s="41">
        <v>0</v>
      </c>
      <c r="P56" s="41">
        <v>0</v>
      </c>
      <c r="Q56" s="41">
        <v>0</v>
      </c>
      <c r="R56" s="41">
        <v>0</v>
      </c>
      <c r="S56" s="36" t="e">
        <f t="shared" si="29"/>
        <v>#DIV/0!</v>
      </c>
      <c r="T56" s="42">
        <v>0</v>
      </c>
      <c r="U56" s="42">
        <v>0</v>
      </c>
      <c r="V56" s="36" t="e">
        <f t="shared" ref="V56" si="54">Q56/L56</f>
        <v>#DIV/0!</v>
      </c>
      <c r="W56" s="42">
        <v>0</v>
      </c>
    </row>
    <row r="57" spans="1:23" ht="59.25" customHeight="1" thickBot="1" x14ac:dyDescent="0.3">
      <c r="A57" s="10"/>
      <c r="B57" s="19" t="s">
        <v>58</v>
      </c>
      <c r="C57" s="10"/>
      <c r="D57" s="55">
        <f t="shared" si="45"/>
        <v>533</v>
      </c>
      <c r="E57" s="56">
        <v>0</v>
      </c>
      <c r="F57" s="56">
        <v>533</v>
      </c>
      <c r="G57" s="56">
        <v>0</v>
      </c>
      <c r="H57" s="56">
        <v>0</v>
      </c>
      <c r="I57" s="55">
        <f t="shared" si="46"/>
        <v>533</v>
      </c>
      <c r="J57" s="56">
        <v>0</v>
      </c>
      <c r="K57" s="56">
        <v>533</v>
      </c>
      <c r="L57" s="56">
        <v>0</v>
      </c>
      <c r="M57" s="56">
        <v>0</v>
      </c>
      <c r="N57" s="40">
        <f t="shared" si="28"/>
        <v>533</v>
      </c>
      <c r="O57" s="41">
        <v>0</v>
      </c>
      <c r="P57" s="41">
        <v>533</v>
      </c>
      <c r="Q57" s="56">
        <v>0</v>
      </c>
      <c r="R57" s="41">
        <v>0</v>
      </c>
      <c r="S57" s="36" t="e">
        <f t="shared" si="29"/>
        <v>#DIV/0!</v>
      </c>
      <c r="T57" s="42">
        <v>0</v>
      </c>
      <c r="U57" s="42">
        <v>0</v>
      </c>
      <c r="V57" s="36" t="e">
        <f>Q57/L57</f>
        <v>#DIV/0!</v>
      </c>
      <c r="W57" s="42">
        <v>0</v>
      </c>
    </row>
    <row r="58" spans="1:23" ht="15.75" thickBot="1" x14ac:dyDescent="0.3">
      <c r="A58" s="13"/>
      <c r="B58" s="21" t="s">
        <v>24</v>
      </c>
      <c r="C58" s="14"/>
      <c r="D58" s="57">
        <f t="shared" ref="D58:R58" si="55">D47+D30+D16</f>
        <v>67788.299999999988</v>
      </c>
      <c r="E58" s="57">
        <f t="shared" si="55"/>
        <v>45</v>
      </c>
      <c r="F58" s="57">
        <f t="shared" si="55"/>
        <v>2177.2000000000003</v>
      </c>
      <c r="G58" s="57">
        <f t="shared" si="55"/>
        <v>63768.69999999999</v>
      </c>
      <c r="H58" s="57">
        <f t="shared" si="55"/>
        <v>1797.3999999999999</v>
      </c>
      <c r="I58" s="57">
        <f t="shared" si="55"/>
        <v>67788.299999999988</v>
      </c>
      <c r="J58" s="57">
        <f t="shared" si="55"/>
        <v>45</v>
      </c>
      <c r="K58" s="57">
        <f t="shared" si="55"/>
        <v>2177.2000000000003</v>
      </c>
      <c r="L58" s="57">
        <f t="shared" si="55"/>
        <v>63768.69999999999</v>
      </c>
      <c r="M58" s="57">
        <f t="shared" si="55"/>
        <v>1797.3999999999999</v>
      </c>
      <c r="N58" s="21">
        <f t="shared" si="55"/>
        <v>67365.399999999994</v>
      </c>
      <c r="O58" s="21">
        <f t="shared" si="55"/>
        <v>45</v>
      </c>
      <c r="P58" s="21">
        <f t="shared" si="55"/>
        <v>2177.2000000000003</v>
      </c>
      <c r="Q58" s="21">
        <f t="shared" si="55"/>
        <v>63548.799999999988</v>
      </c>
      <c r="R58" s="21">
        <f t="shared" si="55"/>
        <v>1594.3999999999999</v>
      </c>
      <c r="S58" s="26">
        <f>N58/I58</f>
        <v>0.99376146031099766</v>
      </c>
      <c r="T58" s="26">
        <v>0</v>
      </c>
      <c r="U58" s="26">
        <f t="shared" ref="U58:W58" si="56">P58/K58</f>
        <v>1</v>
      </c>
      <c r="V58" s="26">
        <f t="shared" si="56"/>
        <v>0.99655159976602936</v>
      </c>
      <c r="W58" s="26">
        <f t="shared" si="56"/>
        <v>0.88705908534549904</v>
      </c>
    </row>
    <row r="59" spans="1:23" x14ac:dyDescent="0.25">
      <c r="A59" s="7"/>
      <c r="B59" s="6"/>
      <c r="C59" s="6"/>
      <c r="D59" s="58"/>
      <c r="E59" s="58"/>
      <c r="F59" s="58"/>
      <c r="G59" s="58"/>
      <c r="H59" s="58"/>
      <c r="I59" s="58"/>
      <c r="J59" s="58"/>
      <c r="K59" s="58"/>
      <c r="L59" s="58"/>
      <c r="M59" s="58"/>
      <c r="N59" s="3"/>
      <c r="O59" s="3"/>
      <c r="P59" s="3"/>
      <c r="Q59" s="3"/>
      <c r="R59" s="3"/>
      <c r="S59" s="3"/>
      <c r="T59" s="3"/>
      <c r="U59" s="3"/>
      <c r="V59" s="3"/>
      <c r="W59" s="3"/>
    </row>
    <row r="60" spans="1:23" x14ac:dyDescent="0.25">
      <c r="A60" s="15" t="s">
        <v>59</v>
      </c>
      <c r="B60" s="6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3"/>
      <c r="O60" s="3"/>
      <c r="P60" s="3"/>
      <c r="Q60" s="3"/>
      <c r="R60" s="3"/>
      <c r="S60" s="3"/>
      <c r="T60" s="3"/>
      <c r="U60" s="3"/>
      <c r="V60" s="3"/>
      <c r="W60" s="3"/>
    </row>
    <row r="61" spans="1:23" x14ac:dyDescent="0.25">
      <c r="A61" s="16" t="s">
        <v>25</v>
      </c>
      <c r="N61" s="3"/>
      <c r="O61" s="3"/>
      <c r="P61" s="3"/>
      <c r="Q61" s="3"/>
      <c r="R61" s="3"/>
      <c r="S61" s="3"/>
      <c r="T61" s="3"/>
      <c r="U61" s="3"/>
      <c r="V61" s="3"/>
      <c r="W61" s="3"/>
    </row>
    <row r="62" spans="1:23" x14ac:dyDescent="0.25">
      <c r="N62" s="3"/>
      <c r="O62" s="3"/>
      <c r="P62" s="3"/>
      <c r="Q62" s="3"/>
      <c r="R62" s="3"/>
      <c r="S62" s="3"/>
      <c r="T62" s="3"/>
      <c r="U62" s="3"/>
      <c r="V62" s="3"/>
      <c r="W62" s="3"/>
    </row>
    <row r="63" spans="1:23" x14ac:dyDescent="0.25">
      <c r="N63" s="3"/>
      <c r="O63" s="3"/>
      <c r="P63" s="3"/>
      <c r="Q63" s="3"/>
      <c r="R63" s="3"/>
      <c r="S63" s="3"/>
      <c r="T63" s="3"/>
      <c r="U63" s="3"/>
      <c r="V63" s="3"/>
      <c r="W63" s="3"/>
    </row>
    <row r="64" spans="1:23" x14ac:dyDescent="0.25">
      <c r="N64" s="3"/>
      <c r="O64" s="3"/>
      <c r="P64" s="3"/>
      <c r="Q64" s="3"/>
      <c r="R64" s="3"/>
      <c r="S64" s="3"/>
      <c r="T64" s="3"/>
      <c r="U64" s="3"/>
      <c r="V64" s="3"/>
      <c r="W64" s="3"/>
    </row>
    <row r="65" spans="14:23" x14ac:dyDescent="0.25">
      <c r="N65" s="3"/>
      <c r="O65" s="3"/>
      <c r="P65" s="3"/>
      <c r="Q65" s="3"/>
      <c r="R65" s="3"/>
      <c r="S65" s="3"/>
      <c r="T65" s="3"/>
      <c r="U65" s="3"/>
      <c r="V65" s="3"/>
      <c r="W65" s="3"/>
    </row>
    <row r="66" spans="14:23" x14ac:dyDescent="0.25">
      <c r="N66" s="3"/>
      <c r="O66" s="3"/>
      <c r="P66" s="3"/>
      <c r="Q66" s="3"/>
      <c r="R66" s="3"/>
      <c r="S66" s="3"/>
      <c r="T66" s="3"/>
      <c r="U66" s="3"/>
      <c r="V66" s="3"/>
      <c r="W66" s="3"/>
    </row>
    <row r="67" spans="14:23" x14ac:dyDescent="0.25">
      <c r="N67" s="3"/>
      <c r="O67" s="3"/>
      <c r="P67" s="3"/>
      <c r="Q67" s="3"/>
      <c r="R67" s="3"/>
      <c r="S67" s="3"/>
      <c r="T67" s="3"/>
      <c r="U67" s="3"/>
      <c r="V67" s="3"/>
      <c r="W67" s="3"/>
    </row>
    <row r="68" spans="14:23" x14ac:dyDescent="0.25">
      <c r="N68" s="3"/>
      <c r="O68" s="3"/>
      <c r="P68" s="3"/>
      <c r="Q68" s="3"/>
      <c r="R68" s="3"/>
      <c r="S68" s="3"/>
      <c r="T68" s="3"/>
      <c r="U68" s="3"/>
      <c r="V68" s="3"/>
      <c r="W68" s="3"/>
    </row>
    <row r="69" spans="14:23" x14ac:dyDescent="0.25">
      <c r="N69" s="3"/>
      <c r="O69" s="3"/>
      <c r="P69" s="3"/>
      <c r="Q69" s="3"/>
      <c r="R69" s="3"/>
      <c r="S69" s="3"/>
      <c r="T69" s="3"/>
      <c r="U69" s="3"/>
      <c r="V69" s="3"/>
      <c r="W69" s="3"/>
    </row>
    <row r="70" spans="14:23" x14ac:dyDescent="0.25">
      <c r="N70" s="3"/>
      <c r="O70" s="3"/>
      <c r="P70" s="3"/>
      <c r="Q70" s="3"/>
      <c r="R70" s="3"/>
      <c r="S70" s="3"/>
      <c r="T70" s="3"/>
      <c r="U70" s="3"/>
      <c r="V70" s="3"/>
      <c r="W70" s="3"/>
    </row>
    <row r="71" spans="14:23" x14ac:dyDescent="0.25">
      <c r="N71" s="3"/>
      <c r="O71" s="3"/>
      <c r="P71" s="3"/>
      <c r="Q71" s="3"/>
      <c r="R71" s="3"/>
      <c r="S71" s="3"/>
      <c r="T71" s="3"/>
      <c r="U71" s="3"/>
      <c r="V71" s="3"/>
      <c r="W71" s="3"/>
    </row>
    <row r="72" spans="14:23" x14ac:dyDescent="0.25">
      <c r="N72" s="3"/>
      <c r="O72" s="3"/>
      <c r="P72" s="3"/>
      <c r="Q72" s="3"/>
      <c r="R72" s="3"/>
      <c r="S72" s="3"/>
      <c r="T72" s="3"/>
      <c r="U72" s="3"/>
      <c r="V72" s="3"/>
      <c r="W72" s="3"/>
    </row>
    <row r="73" spans="14:23" x14ac:dyDescent="0.25">
      <c r="N73" s="3"/>
      <c r="O73" s="3"/>
      <c r="P73" s="3"/>
      <c r="Q73" s="3"/>
      <c r="R73" s="3"/>
      <c r="S73" s="3"/>
      <c r="T73" s="3"/>
      <c r="U73" s="3"/>
      <c r="V73" s="3"/>
      <c r="W73" s="3"/>
    </row>
    <row r="74" spans="14:23" x14ac:dyDescent="0.25">
      <c r="N74" s="3"/>
      <c r="O74" s="3"/>
      <c r="P74" s="3"/>
      <c r="Q74" s="3"/>
      <c r="R74" s="3"/>
      <c r="S74" s="3"/>
      <c r="T74" s="3"/>
      <c r="U74" s="3"/>
      <c r="V74" s="3"/>
      <c r="W74" s="3"/>
    </row>
  </sheetData>
  <mergeCells count="21">
    <mergeCell ref="A7:A14"/>
    <mergeCell ref="B7:B14"/>
    <mergeCell ref="C7:C14"/>
    <mergeCell ref="D7:H11"/>
    <mergeCell ref="A1:P1"/>
    <mergeCell ref="A2:P2"/>
    <mergeCell ref="A3:P3"/>
    <mergeCell ref="A4:Q4"/>
    <mergeCell ref="A5:P5"/>
    <mergeCell ref="D12:D14"/>
    <mergeCell ref="E12:H12"/>
    <mergeCell ref="I12:I14"/>
    <mergeCell ref="J12:M12"/>
    <mergeCell ref="I7:M11"/>
    <mergeCell ref="S12:S14"/>
    <mergeCell ref="T12:W12"/>
    <mergeCell ref="S7:W10"/>
    <mergeCell ref="S11:W11"/>
    <mergeCell ref="N7:R11"/>
    <mergeCell ref="N12:N14"/>
    <mergeCell ref="O12:R12"/>
  </mergeCells>
  <pageMargins left="0.11811023622047245" right="0.11811023622047245" top="0.74803149606299213" bottom="0.15748031496062992" header="0.31496062992125984" footer="0.31496062992125984"/>
  <pageSetup paperSize="9" scale="42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2021-03-24T08:11:20Z</dcterms:modified>
</cp:coreProperties>
</file>