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6" sheetId="4" r:id="rId1"/>
    <sheet name="прил7 " sheetId="6" r:id="rId2"/>
    <sheet name="прил9" sheetId="3" r:id="rId3"/>
    <sheet name="пояснит" sheetId="5" r:id="rId4"/>
  </sheets>
  <definedNames>
    <definedName name="_xlnm.Print_Titles" localSheetId="0">прил6!$6:$8</definedName>
    <definedName name="_xlnm.Print_Titles" localSheetId="1">'прил7 '!$6:$9</definedName>
  </definedNames>
  <calcPr calcId="125725"/>
</workbook>
</file>

<file path=xl/calcChain.xml><?xml version="1.0" encoding="utf-8"?>
<calcChain xmlns="http://schemas.openxmlformats.org/spreadsheetml/2006/main">
  <c r="E56" i="6"/>
  <c r="F56"/>
  <c r="G56"/>
  <c r="H56"/>
  <c r="I56"/>
  <c r="J56"/>
  <c r="K56"/>
  <c r="L56"/>
  <c r="M56"/>
  <c r="D56"/>
  <c r="B54"/>
  <c r="B55"/>
  <c r="B53"/>
  <c r="E41"/>
  <c r="F41"/>
  <c r="G41"/>
  <c r="H41"/>
  <c r="M41"/>
  <c r="D51"/>
  <c r="D50"/>
  <c r="I49"/>
  <c r="J49"/>
  <c r="J50"/>
  <c r="I50" s="1"/>
  <c r="J51"/>
  <c r="I51" s="1"/>
  <c r="D49"/>
  <c r="B43"/>
  <c r="B44"/>
  <c r="B45"/>
  <c r="B46"/>
  <c r="B47"/>
  <c r="B48"/>
  <c r="B49"/>
  <c r="B50"/>
  <c r="B51"/>
  <c r="B42"/>
  <c r="B24"/>
  <c r="B25"/>
  <c r="B26"/>
  <c r="B27"/>
  <c r="B28"/>
  <c r="B29"/>
  <c r="B30"/>
  <c r="B31"/>
  <c r="B32"/>
  <c r="B33"/>
  <c r="B34"/>
  <c r="B35"/>
  <c r="B36"/>
  <c r="B37"/>
  <c r="B38"/>
  <c r="B39"/>
  <c r="B40"/>
  <c r="B23"/>
  <c r="D20"/>
  <c r="D21"/>
  <c r="J20"/>
  <c r="K20"/>
  <c r="L20"/>
  <c r="J21"/>
  <c r="K21"/>
  <c r="L21"/>
  <c r="B12"/>
  <c r="B13"/>
  <c r="B14"/>
  <c r="B15"/>
  <c r="B16"/>
  <c r="B17"/>
  <c r="B18"/>
  <c r="B19"/>
  <c r="B20"/>
  <c r="B21"/>
  <c r="B11"/>
  <c r="I20" l="1"/>
  <c r="I21"/>
  <c r="J48" l="1"/>
  <c r="J47"/>
  <c r="J46"/>
  <c r="J45"/>
  <c r="J44"/>
  <c r="J43"/>
  <c r="J42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19"/>
  <c r="J18"/>
  <c r="J17"/>
  <c r="J16"/>
  <c r="J15"/>
  <c r="J14"/>
  <c r="J13"/>
  <c r="J12"/>
  <c r="J11"/>
  <c r="J54"/>
  <c r="J53"/>
  <c r="K19"/>
  <c r="K18"/>
  <c r="K17"/>
  <c r="K16"/>
  <c r="K15"/>
  <c r="K14"/>
  <c r="K36"/>
  <c r="L46"/>
  <c r="I46" s="1"/>
  <c r="D46"/>
  <c r="L45"/>
  <c r="K44"/>
  <c r="K41" s="1"/>
  <c r="L40"/>
  <c r="D40"/>
  <c r="L38"/>
  <c r="D38"/>
  <c r="L37"/>
  <c r="D37"/>
  <c r="L35"/>
  <c r="K35"/>
  <c r="D35"/>
  <c r="L30"/>
  <c r="K30"/>
  <c r="D30"/>
  <c r="L24"/>
  <c r="K24"/>
  <c r="D24"/>
  <c r="I24" s="1"/>
  <c r="L16"/>
  <c r="D16"/>
  <c r="L15"/>
  <c r="D15"/>
  <c r="L41" l="1"/>
  <c r="J41"/>
  <c r="I37"/>
  <c r="I40"/>
  <c r="I38"/>
  <c r="I35"/>
  <c r="I30"/>
  <c r="I16"/>
  <c r="I15"/>
  <c r="I48" l="1"/>
  <c r="D48"/>
  <c r="I47"/>
  <c r="D47"/>
  <c r="I45" l="1"/>
  <c r="I44"/>
  <c r="D45"/>
  <c r="D44"/>
  <c r="D43"/>
  <c r="I43"/>
  <c r="D42"/>
  <c r="I42"/>
  <c r="I41" s="1"/>
  <c r="D39"/>
  <c r="I39"/>
  <c r="D25"/>
  <c r="I25" s="1"/>
  <c r="L25"/>
  <c r="D18"/>
  <c r="L18"/>
  <c r="K55"/>
  <c r="J55"/>
  <c r="K54"/>
  <c r="I54" s="1"/>
  <c r="D54"/>
  <c r="K53"/>
  <c r="M52"/>
  <c r="L52"/>
  <c r="H52"/>
  <c r="G52"/>
  <c r="L36"/>
  <c r="I36" s="1"/>
  <c r="D36"/>
  <c r="L34"/>
  <c r="D34"/>
  <c r="K33"/>
  <c r="L33"/>
  <c r="K32"/>
  <c r="L32"/>
  <c r="D32"/>
  <c r="K31"/>
  <c r="L29"/>
  <c r="K29"/>
  <c r="K28"/>
  <c r="L28"/>
  <c r="L27"/>
  <c r="K27"/>
  <c r="D27"/>
  <c r="L26"/>
  <c r="K26"/>
  <c r="D26"/>
  <c r="L23"/>
  <c r="K23"/>
  <c r="M22"/>
  <c r="J22"/>
  <c r="H22"/>
  <c r="E22"/>
  <c r="L19"/>
  <c r="I19" s="1"/>
  <c r="D19"/>
  <c r="L17"/>
  <c r="L14"/>
  <c r="K13"/>
  <c r="L13"/>
  <c r="L12"/>
  <c r="K12"/>
  <c r="D12"/>
  <c r="I12" s="1"/>
  <c r="L11"/>
  <c r="K11"/>
  <c r="M10"/>
  <c r="J10"/>
  <c r="H10"/>
  <c r="G10"/>
  <c r="E10"/>
  <c r="A4"/>
  <c r="D41" l="1"/>
  <c r="I31"/>
  <c r="I28"/>
  <c r="I17"/>
  <c r="I14"/>
  <c r="I27"/>
  <c r="I18"/>
  <c r="I32"/>
  <c r="I33"/>
  <c r="I29"/>
  <c r="I26"/>
  <c r="L10"/>
  <c r="I53"/>
  <c r="K52"/>
  <c r="J52"/>
  <c r="I55"/>
  <c r="K10"/>
  <c r="L22"/>
  <c r="F10"/>
  <c r="D11"/>
  <c r="I11" s="1"/>
  <c r="D17"/>
  <c r="G22"/>
  <c r="D31"/>
  <c r="K34"/>
  <c r="I34" s="1"/>
  <c r="F52"/>
  <c r="D53"/>
  <c r="D14"/>
  <c r="F22"/>
  <c r="D23"/>
  <c r="I23" s="1"/>
  <c r="D29"/>
  <c r="D33"/>
  <c r="E52"/>
  <c r="D55"/>
  <c r="D13"/>
  <c r="I13" s="1"/>
  <c r="D28"/>
  <c r="D10" l="1"/>
  <c r="D22"/>
  <c r="I10"/>
  <c r="D52"/>
  <c r="K22"/>
  <c r="I52"/>
  <c r="I22"/>
</calcChain>
</file>

<file path=xl/sharedStrings.xml><?xml version="1.0" encoding="utf-8"?>
<sst xmlns="http://schemas.openxmlformats.org/spreadsheetml/2006/main" count="268" uniqueCount="199">
  <si>
    <t>ОТЧЕТ</t>
  </si>
  <si>
    <t>№ п/п</t>
  </si>
  <si>
    <t>Направление расходов</t>
  </si>
  <si>
    <t>Всего</t>
  </si>
  <si>
    <t>в том числе по источникам:</t>
  </si>
  <si>
    <t>фед.бюджет</t>
  </si>
  <si>
    <t>обл.бюджет</t>
  </si>
  <si>
    <t>местн.бюджеты</t>
  </si>
  <si>
    <t>внебюджетные</t>
  </si>
  <si>
    <t>Субсидии образовательным организациям на финансовое обеспечение муниципального задания (выполнение работ)</t>
  </si>
  <si>
    <t>Организация подвоза обучающихся.</t>
  </si>
  <si>
    <t>Мероприятия по проведению оздоровительной кампании детей</t>
  </si>
  <si>
    <t>Осуществление государственных полномочий по выплате вознаграждений профессиональным опекунам</t>
  </si>
  <si>
    <t>Организация и осуществление деятельности по опеке и попечительству</t>
  </si>
  <si>
    <t>Обеспечение предоставления жилых помещений детям-сиротам и детям, оставшимся без попечения родителей</t>
  </si>
  <si>
    <t>Результаты</t>
  </si>
  <si>
    <t>запланированные</t>
  </si>
  <si>
    <t>достигнутые</t>
  </si>
  <si>
    <t>Проблемы, возникшие в ходе реализации мероприятий</t>
  </si>
  <si>
    <t>Ответственный исполнитель</t>
  </si>
  <si>
    <t>Наименование подпрограммы, основного мероприятия, ведомственной целевой программы</t>
  </si>
  <si>
    <t>Сведения</t>
  </si>
  <si>
    <t>Показатель (индикатор) (наименование)</t>
  </si>
  <si>
    <t>Единица измерения</t>
  </si>
  <si>
    <t>Значение показателей (индикаторов) муниципальной программы района</t>
  </si>
  <si>
    <t>план</t>
  </si>
  <si>
    <t>факт</t>
  </si>
  <si>
    <t>Обоснование отклонений значений показателя (индикатора) на конец отчетного года (при наличии)</t>
  </si>
  <si>
    <t>Мероприятия программы направлены  на укрепление и формирование здоровья детей, увеличение охвата учащихся образовательных учреждений Лешуконского района  горячим питанием</t>
  </si>
  <si>
    <t>Выплата компенсации  части родительской платы за присмотр и уход за ребенком в муниципальных образовательных организациях, реализующих образовательную программу дошкольного образования</t>
  </si>
  <si>
    <t>Предоставление компенсация расходов на оплату стоимости проезда и провоза багажа к месту использования отпуска и обратно работникам дошкольных учреждений</t>
  </si>
  <si>
    <t>Предоставление 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учреждений в сельской местности</t>
  </si>
  <si>
    <t>Обеспечение еженедельного и ежедневного подвоза обучающихся</t>
  </si>
  <si>
    <t>Проведение мероприятий по организации отдыха и оздоровлению детей в каникулярный период</t>
  </si>
  <si>
    <t>Проведение районных мероприятий и участие одаренных детей в областных и всероссийских мероприятиях</t>
  </si>
  <si>
    <t>3 специалиста Управления образования  обеспечивают  в муниципальных образованиях Лешуконского района деятельность по опеке и попечительству</t>
  </si>
  <si>
    <t>Обеспечить детей-сирот и детей оставшихся без попечения родителей жилым помещением за счет средств федерального и областного бюджета</t>
  </si>
  <si>
    <t>Обеспечение деятельности в муниципальных образования Лешуконского района деятельности по опеке и попечительству</t>
  </si>
  <si>
    <t>Выплата вознаграждения профессиональным опекунам</t>
  </si>
  <si>
    <t>%</t>
  </si>
  <si>
    <t>Доля обучающихся по ФГОС</t>
  </si>
  <si>
    <t>Доля детей-сирот и детей, оставшихся без попечения родителей, переданных на воспитание в семьи граждан Российской Федерации, постоянно проживающих на территории Российской Федерации (на усыновление (удочерение) и под опеку (попечительство)</t>
  </si>
  <si>
    <t>нет</t>
  </si>
  <si>
    <t>Поощрение денежным вознаграждением за отличную учебу и активное участие во внеклассной работе обучающихся</t>
  </si>
  <si>
    <t>Возмещение затрат, связанных с организацией благотворительного питания в школьных столовых для детей из малообеспеченных семей</t>
  </si>
  <si>
    <t>Пояснительная записка</t>
  </si>
  <si>
    <t>не оценивалось</t>
  </si>
  <si>
    <t>Фактически проведенные мероприятия, направленные на достижение запланированных значений непосредственных результатов</t>
  </si>
  <si>
    <t xml:space="preserve">Провести огнезащитную обработку чердачных помещений, приобретение огнетушителей, вывод дублирования сигнала о пожаре в пожарную часть </t>
  </si>
  <si>
    <t>Обеспечить 3 детей-сирот и детей оставшихся без попечения родителей жилым помещением</t>
  </si>
  <si>
    <t>Право на бесплатное питание в образовательных организациях, реализующих образовательную программу дошкольного образования следующих категорий:  дети-инвалиды, дети-сироты и дети оставшимися без попечения родителей, а также за дети с туберкулезной интоксикацией</t>
  </si>
  <si>
    <t>инновационные проекты не внедрялись</t>
  </si>
  <si>
    <t>МО "Лешуконское", МО "Вожгорское", МО "Койнасское", МО "Ценогорское", МО "Олемское", МО "Юромское"</t>
  </si>
  <si>
    <t>Приложение 6</t>
  </si>
  <si>
    <t>Приложение 7</t>
  </si>
  <si>
    <t>Приложение 9</t>
  </si>
  <si>
    <t>Выполнение муниципального задания на оказание муниципальных услуг (выполнение работ) по реализации программ дошкольного образования МБОУ МО "Лешуконский муниципальный район"</t>
  </si>
  <si>
    <t>компенсация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</si>
  <si>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обеспечение бесплатным питанием детей-сирот, детей, оставшихся без попечения родителей и детей-инвалидов</t>
  </si>
  <si>
    <t>Выполнение социальных гарантий  по бесплатному проезду к месту отдыха и обратно</t>
  </si>
  <si>
    <t>Обеспечение мер социальной поддержки педагогических работников</t>
  </si>
  <si>
    <t xml:space="preserve">Содержание противопожарного оборудования и проведение противопожарных мероприятий </t>
  </si>
  <si>
    <t>Обеспечение питанием детей, проживающих в пришкольных интернатах;</t>
  </si>
  <si>
    <t>Обеспечение мер социальной поддержки педагогических работников, отдельных категорий квалифицированных специалистов</t>
  </si>
  <si>
    <t>Проведение мероприятий с обучающимися образовательных организаций</t>
  </si>
  <si>
    <t xml:space="preserve">Проведение текущих и капитальных ремонтов в образовательных организациях </t>
  </si>
  <si>
    <t>об использовании финансовых средств за счет источников на реализацию муниципальной программы МО "Лешуконский муниципальный район"  "Развитие образования МО "Лешуконский муниципальный район" на 2018-2021 годы"</t>
  </si>
  <si>
    <t>о степени выполнения мероприятий муниципальной программы МО "Лешуконский муниципальный район"  "Развитие образования МО "Лешуконский муниципальный район" на 2018-2021 годы"</t>
  </si>
  <si>
    <t>о достижении значений показателей муниципальной программы МО "Лешуконский муниципальный район" "Развитие образования МО "Лешуконский муниципальный район" на 2018-2021 годы"</t>
  </si>
  <si>
    <t>Развитие системы дошкольного образования муниципального образования «Лешуконский муниципальный район на 2018-2021 годы"</t>
  </si>
  <si>
    <t>Развитие общего и дополнительного образования в МО «Лешуконский муниципальный район на 2018-2021 годы"</t>
  </si>
  <si>
    <t xml:space="preserve">Реализация государственных полномочий опеки и попечительства  на 2018-2021 годы </t>
  </si>
  <si>
    <t>Предоставление 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учреждений в сельской местности. Предоставление мер социальной поддержки отдельных категорий квалифицированных специалистов, работающих и проживающих в сельской местности, за счет средств местного бюджета</t>
  </si>
  <si>
    <t>Подпрограмма 1 "Развитие дошкольного образования"</t>
  </si>
  <si>
    <t>Доля детей в возрасте от 1,5 до 7 лет, охваченных услугами дошкольного образования</t>
  </si>
  <si>
    <t>Удельный вес воспитанников дошкольных образовательных организаций, обучающихся по программам, соответствующим ФГОС ДО</t>
  </si>
  <si>
    <t>Подпрограмма 2 "Развитие общего образования"</t>
  </si>
  <si>
    <t>Доля выпускников, сдавших ЕГЭ по русскому языку и математике, от общей численности выпускников, участвовавших в ЕГЭ по русскому языку и математике</t>
  </si>
  <si>
    <t>Удельный вес обучающихся, обеспеченных качественным горячим питанием</t>
  </si>
  <si>
    <t>Удельный вес обучающихся в современных условиях</t>
  </si>
  <si>
    <t>Подпрограмма 3 ""Развитие дополнительного образования и воспитания"</t>
  </si>
  <si>
    <t>1.</t>
  </si>
  <si>
    <t>Охват руководящих и педагогических работников различными формами повышение квалификации (1 раз в 3 года)</t>
  </si>
  <si>
    <t>Удельный вес численности обучающихся по программам общего образования, участвующих в конкурсах различного уровня</t>
  </si>
  <si>
    <t>Доля обучающихся, охваченных дополнительными образовательными программами</t>
  </si>
  <si>
    <t>Уровень удовлетворенности населения МО "Лешуконский муниципальный район" качеством предоставляемых услуг в сфере образования</t>
  </si>
  <si>
    <t>Подпрограмма 4 "Реализация государственных полномочий по опеке и попечительству"</t>
  </si>
  <si>
    <t>к отчету о реализации муниципальной программы МО "Лешуконский муниципальный район" "Развитие образования МО "Лешуконский муниципальный район" на 2018-2021 годы"</t>
  </si>
  <si>
    <t>Индикаторы программы достигнуты в полной мере в соответствии с  объемом финансирования</t>
  </si>
  <si>
    <t>компенсация расходов на питание в интернате предоставить воспитанникам в кол-ве 29 чел.</t>
  </si>
  <si>
    <t>компенсация на питание предоставлена в  воспитанникам - 29 чел.</t>
  </si>
  <si>
    <t xml:space="preserve">Проведение работ по замене кровли, окон, внутренний ремонт помещений здания спортивного зала </t>
  </si>
  <si>
    <t>Развитие дополнительного образования и воспитания в системе образования МО "Лешуконский муниципальный район" на 2018-2021 г</t>
  </si>
  <si>
    <t>Выплатить компенсация расходов на оплату стоимости проезда и провоза багажа к месту использования отпуска и обратно 96 чел</t>
  </si>
  <si>
    <t>Выплатить компенсация расходов на оплату стоимости проезда и провоза багажа к месту использования отпуска и обратно 31 чел</t>
  </si>
  <si>
    <t>Мероприятия, связанные с профилактикой и устранением последствий распространения короновирусной инфекции.</t>
  </si>
  <si>
    <t>Проведение мероприятий, связанных с профилактикой и устранением последствий распространения короновирусной инфекции.</t>
  </si>
  <si>
    <t>Приобретение оборудования, средства индивидуальной защиты для предупреждения распространения новой коронавирусной инфекции</t>
  </si>
  <si>
    <t xml:space="preserve">Капитальный и текущий ремонт зданий дошкольных образовательных организаций </t>
  </si>
  <si>
    <t>Провести огнезащитную обработку чердачных помещений, приобретение первичных средств пожаротушения, замена электропроводки, обслуживание систем автоматического пожаротушения</t>
  </si>
  <si>
    <t>Проведена огнезащитная обработка чердачных помещений, приобретены первичные средства пожаротушения, замена электропроводки, обслуживание систем автоматического пожаротушения</t>
  </si>
  <si>
    <t>Укрепление материально-технической базы муниципальных дошкольных организаций</t>
  </si>
  <si>
    <t>Приобретение оборудования и инвентаря для укрепления материально-технической базы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</si>
  <si>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</si>
  <si>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Предоставление  финансовой поддержки классным руководителям общеобразовательных организаций</t>
  </si>
  <si>
    <t xml:space="preserve">Обеспечение бесплатным двухразовым питанием детей с ограниченными возможностями здоровья </t>
  </si>
  <si>
    <t>Обеспечение бесплатным горячим питанием обучающихся, осваивающих образовательные программы начального общего образования</t>
  </si>
  <si>
    <t>Выплатить компенсация расходов на оплату стоимости проезда и провоза багажа к месту использования отпуска и обратно 217 чел</t>
  </si>
  <si>
    <t>Выплачена компенсация расходов на оплату стоимости проезда и провоза багажа к месту использования отпуска и обратно 51 чел</t>
  </si>
  <si>
    <t>осуществлять еженедельный подвоз 28 обучающихся, ежедневный подвоз 15 обучающихся</t>
  </si>
  <si>
    <t>осуществлен еженедельный подвоз 28 обучающихся, ежедневный подвоз 15 обучающихся</t>
  </si>
  <si>
    <t>Количество получателей льгот  - 239 чел. (педагогические работники и пенсионеры)</t>
  </si>
  <si>
    <t xml:space="preserve">Количество получателей льгот  - 239 чел. В том числе пенсионеры 129 чел. </t>
  </si>
  <si>
    <t xml:space="preserve">Количество получателей льгот  - 58 чел. </t>
  </si>
  <si>
    <t>Выплата 1 профессиональным опекунам</t>
  </si>
  <si>
    <t>За 2020 года выплата произведена 1 профессиональным опекунам</t>
  </si>
  <si>
    <t>Обеспечение деятельности по опеке и попечительству Лешуконского района - 1 чел.</t>
  </si>
  <si>
    <t xml:space="preserve">Количество детей-сирот, которым приобретены жилые помещения в текущем году- 1 чел.
</t>
  </si>
  <si>
    <t>за январь-декабрь 2021 года</t>
  </si>
  <si>
    <t>за 2021 год</t>
  </si>
  <si>
    <t>Предусмотрено паспортом Программы на 2021 год</t>
  </si>
  <si>
    <t>Предусмотрено бюджетом на 2021 год</t>
  </si>
  <si>
    <t>отчетный год-2021 год</t>
  </si>
  <si>
    <t>год, предшествующий отчетному-2020г</t>
  </si>
  <si>
    <t>Обеспечение формирования деятельности муниципальных образовательных организаций, реализующих образовательную программу дошкольного образования согласно муниципального задания на 2021 год</t>
  </si>
  <si>
    <t>Субсидии предоставлены 5 общеобразовательным организациям на обеспечение деятельности 7 дошкольных структурных подразделений. Среднегодовая численность воспитанников - 276 чел.</t>
  </si>
  <si>
    <t>Субсидии предоставлены 5 общеобразовательным организациям на обеспечение деятельности 7 дошкольных структурных подразделений. Среднегодовая численность воспитанников за 2021 составила - 252 чел.</t>
  </si>
  <si>
    <t>Среднегодовое количество получателей компенсации части родительской платы всего - 219 чел., в т.ч.на первых детей - 71 чел., на вторых детей - 90 чел., на третьих детей - 58 чел.</t>
  </si>
  <si>
    <t>Среднегодовое количество получателей компенсации части родительской платы всего - 221 чел., в т.ч. На первых детей - 71 чел., на вторых детей -91 чел., на третьих детей - 59 чел.</t>
  </si>
  <si>
    <t>Изменения внесены в программу постановлениями от 30.03.2021г. № 140, 29.04.2021г. № 204, 28.06.2021г. № 291, 30.07.2021г. № 336, 01.09.2021г. № 372, 16.09.2021г. № 384, 29.11.2021г. № 522, 23.12.2021г. № 581, - изменения предусматривали привидение лимитов финансирования программы в соответствие лимитам, утвержденными решениями Собрания депутатов МО "Лешуконский муниципальный район" "О бюджете на 2021 год".</t>
  </si>
  <si>
    <t xml:space="preserve">Мероприятия по комплексной безопасности подведомственных учреждений </t>
  </si>
  <si>
    <t>Установка игрового оборудования</t>
  </si>
  <si>
    <t>Разработка кадастровых паспортов на образовательные организации и земельных участков на кадастровом плане территории</t>
  </si>
  <si>
    <t xml:space="preserve">Оснащение оборудованием столовых и пищеблоков  в целях создания условий для организации горячего питания </t>
  </si>
  <si>
    <t>Целевое обучение по образовательным программам высшего образования за счет средств местного бюджета</t>
  </si>
  <si>
    <t>Развитие общего образования в МО «Лешуконский муниципальный район на 2018-2021 годы"</t>
  </si>
  <si>
    <t>Развитие дополнительного образования и воспитания в системе образования МО "Лешуконский муниципальный район"</t>
  </si>
  <si>
    <t>Субсидии образовательным организациям на финансовое обеспечение муниципального задания (выполнение работ) (обеспечение функционирования модели персонифицированного финансирования дополнит-го образования детей)</t>
  </si>
  <si>
    <t>Субсидии на предоставление грантов</t>
  </si>
  <si>
    <t>Проведение текущих и капитальных ремонтов в образовательных организациях (приложение №1 )</t>
  </si>
  <si>
    <t>В 2021г. Запланировано кол-во воспитанников имеющих право на бесплатное питание  - 7 воспитанников, в т.ч.  дети-инвалиды - 1 ребенка, дети-сироты и дети оставшимися без попечения родителей-6 детей</t>
  </si>
  <si>
    <t>Фактическое кол-во воспитанников имеющих право на бесплатное питание за 2021г составило 3 воспитанников, в т.ч  3 чел. дети-сироты</t>
  </si>
  <si>
    <t>Приобретено оборудование для пищеблока и инвентарь в д/сады  "Золотая рыбка" "Теремок", "Родничок", "Колокольчик" для укрепления материально-технической базы</t>
  </si>
  <si>
    <t>Обеспечение формирования деятельности муниципальных общеобразовательных организаций, согласно муниципального задания на 2021 год</t>
  </si>
  <si>
    <t>Субсидии предоставлены 5 общеобразовательным организациям на обеспечение общеобразовательной деятельности организаций. Среднегодовое количество обучающихся получающих услугу соответствующего качества - 722 учащихся, содержание и воспитание обучающихся, проживающих в интернатах при школах - 33 воспитанника</t>
  </si>
  <si>
    <t xml:space="preserve">Субсидии предоставлены 5 общеобразовательным организациям на обеспечение общеобразовательной деятельности организаций. Среднегодовое количество обучающихся получающих услугу соответствующего качества - 692 обучающихся, содержание и воспитание обучающихся, проживающих в интернатах при школах - 29 воспитанник </t>
  </si>
  <si>
    <t>Ежемесячное денежное вознаграждение предусмотрено 60 классным руководителям</t>
  </si>
  <si>
    <t>Ежемесячное денежное вознаграждение предоставлено 60 классным руководителям</t>
  </si>
  <si>
    <t xml:space="preserve"> питание обучающихся  с ограниченными возможностями здоровья составило 68 чел., стоимость дето-дня - 55 руб.</t>
  </si>
  <si>
    <t xml:space="preserve"> питание обучающихся  из малообеспеченных семей составило 41 чел., стоимость дето-дня - 50 руб.</t>
  </si>
  <si>
    <t xml:space="preserve"> питание обучающихся  из малообеспеченных семей составило 41 чел., фактическая стоимость дето-дня 50 руб.</t>
  </si>
  <si>
    <t xml:space="preserve"> питание обучающихся, осваивающих программы начального общего образования     238 чел., стоимость дето-дня -73,53 руб.</t>
  </si>
  <si>
    <t>На территории МО «Лешуконский муниципальный район» функционировало 6 лагерей с дневным пребыванием детей  при образовательных организациях с общим охватом – 256 детей. Из общего количества детей, охваченных отдыхом в лагерях с дневным пребыванием, в трудной жизненной ситуации – 66 человек, (из них 9 детей с ОВЗ, 2 – дети-инвалиды, 12 – дети состоящие на профилактических учетах, 43 – другие категории ТЖС), 13- дети-сироты, 57 – дети из многодетных семей, 14 – дети-победители, призеры, 106 – прочие категории.Число детей отдохнувших в загородных стационарных лагерях - 10 чел.</t>
  </si>
  <si>
    <t>Участие обучающихся в областном этапе Всероссийской олимпиады школьников</t>
  </si>
  <si>
    <t>Приобретение оборудования и инвентаря для укрепления материально-технической базы пищеблоков</t>
  </si>
  <si>
    <t>Приобретено оборудование, посуда, столовые приборы для укрепления материально-технической базы пищеблоков</t>
  </si>
  <si>
    <t>Приобретение оборудования, посуды, столовых приборов для укрепления материально-технической базы пищеблоков</t>
  </si>
  <si>
    <t>Оснащение медицинских кабинетов общеобразовательных учреждений</t>
  </si>
  <si>
    <t>Оснащение медицинских кабинетов компьютерным оборудованием</t>
  </si>
  <si>
    <t>Оснащение медицинских кабинетов компьютерным оборудованием Лешуконской и Устьвашской школы</t>
  </si>
  <si>
    <t>Заключить договора о целевом обучении</t>
  </si>
  <si>
    <t>Заключено договор о целевом обучении с тремя обучающимся, выплата в 2021 году составила в размере по 5000 рублей ежемесячно.</t>
  </si>
  <si>
    <t xml:space="preserve">Замена оконных блоков и установка подвесного потолка в актовом зале, Ремонт кровли школы и интерната  КСОШ, Замена электропроводки, Ремонт спортзала РЦДОД, Капитальный ремонт фундамента школы УСОШ.
</t>
  </si>
  <si>
    <t>Субсидии предоставлены на обеспечение деятельности Районного центра дополнительного образования детей . Среднегодовая численность человеко-часов - 61588 ч-ч.</t>
  </si>
  <si>
    <t>Выплатить компенсация расходов на оплату стоимости проезда и провоза багажа к месту использования отпуска и обратно.</t>
  </si>
  <si>
    <t>Ремонт спортзала РЦДОД; окна, кровля, монтаж каркаса экранов радиаторов отопления, замена опорного бруса кровли, выравнивание стен жомами</t>
  </si>
  <si>
    <t xml:space="preserve">Количество получателей льгот  - 16 чел. </t>
  </si>
  <si>
    <t xml:space="preserve">Замена оконных блоков и установка подвесного потолка в актовом зале, Ремонт кровли школы и интерната  КСОШ, Замена электропроводки, Капитальный ремонт фундамента школы УСОШ.
</t>
  </si>
  <si>
    <t>Приобретение огнетушителей, провести замеры сопротивления опасных мест, Приобретение доводчиков, Знаки пожарной безопасности, Освидетельствование и проверка огнетушителей</t>
  </si>
  <si>
    <t>Муниципальный этап Всероссийского конкурса юных чтецов «Живая классика»
Муниципальный этап чемпионата по чтению вслух «Страница 21»
Муниципальный чемпионат по чтению вслух «Что за прелесть эти сказки»
Районная учебно-исследовательская конференция «Юный исследователь
Муниципальный этап учебно-исследовательской конференции
«Юность Поморья»
Муниципальный чемпионат по чтению вслух на иностранном языке среди обучающихся 8-11 классов «Page (Seite) 20»
Муниципальный турнир по мини-футболу на кубок РЦДОД сред 1-4 классов
Муниципальный конкурс детско-юношеского творчества по пожарной безопасности : «Неопалимая купина»</t>
  </si>
  <si>
    <t>З.Н. Белькова</t>
  </si>
  <si>
    <t>Фактические значения индикаторов за 2021 год соответствуют установленным программой</t>
  </si>
  <si>
    <t>Приобретено оборудование, средств индивидуальной защиты для предупреждения распространения новой коронавирусной инфекции (рециркул\торы, бесконтактные термометры , дозаторы, антисептики)</t>
  </si>
  <si>
    <t>Количество получателей льгот  - 58 чел. , в том числе пенсионеры - 31 чел.</t>
  </si>
  <si>
    <t xml:space="preserve">Проведение капитального и текущего ремонта зданий дошкольных образовательных организаций </t>
  </si>
  <si>
    <t>Установка игрового оборудования на территории дошкольного отделения "Детский сад "Золотая рыбка"</t>
  </si>
  <si>
    <t>Установлено игровое оборудование на территории дошкольного отделения "Детский сад "Золотая рыбка"</t>
  </si>
  <si>
    <t>Мероприятия программы направлены  на укрепление и формирование здоровья детей, увеличение охвата учащихся образовательных учреждений Лешуконского района  горячим питанием (Красный крест)</t>
  </si>
  <si>
    <t>Выполнение социальных гарантий по бесплатному проезду к месту отдыха и обратно</t>
  </si>
  <si>
    <t>Провести огнезащитную обработку чердачных помещений, приобретение огнетушителей, провести замеры сопротивления опасных мест, Замена, ремонт оборудования АПС, Приобретение доводчиков, Знаки пожарной безопасности, Освидетельствование и проверка огнетушителей</t>
  </si>
  <si>
    <t>Оснащение медицинских кабинетов муниципальных образовательных организаций в Архангельской области</t>
  </si>
  <si>
    <t>Социальная поддержка граждан, заключивших договор о целевом обучении и успешно осваивающие образовательные программы высшего образования</t>
  </si>
  <si>
    <t>Проведение районных мероприятий, участие в областных, всероссийских мероприятиях</t>
  </si>
  <si>
    <t>Развитие системы выявления, развития и поддержки одаренных и талантливых детей</t>
  </si>
  <si>
    <t>Количество получателей льгот  - 16 чел. , в том числе пенсионеры - 7 чел.</t>
  </si>
  <si>
    <t>2. Сведения о соответствии фактических значений основных целевых индикаторов установленным при утверждении муниципальной программы, а также сведения о показателях, значения которых отличаются от среднерайонных, среднеобластных в худшую сторону или имеют неблагоприятную динамику при реализации муниципальной программы</t>
  </si>
  <si>
    <t>3. Информация о динамике целевых показателей и индикаторов в соответствии с полнотой финансирования муниципальной программы</t>
  </si>
  <si>
    <t>4. Информация о ходе и полноте выполнения мероприятий и муниципальной программы в целом, о причинах несвоевременного выполнения мероприятий</t>
  </si>
  <si>
    <t>5. Информация о количестве муниципальных поселений, на территории которых реализуются мероприятия муниципальной программы</t>
  </si>
  <si>
    <t>6. Информация о достигнутой экономии бюджетных расходов на выполнение работ, поставку товаров и предоставление услуг для реализации мероприятий от проведения торгов (конкурсов) на участие в реализации программных мероприятий и направлениях расходования сэкономленных средств</t>
  </si>
  <si>
    <t>7. Сведения о внедрении и эффективности инновационных проектов</t>
  </si>
  <si>
    <t>8. Оценка влияния фактических результатов реализации муниципальной программы на различные сферы экономики района</t>
  </si>
  <si>
    <t>9. Информация о внесенных изменениях в муниципальную программу и приведении ее в соответствие с фактической реализацией</t>
  </si>
  <si>
    <t>В рамках данной муниципальной программы реализовывается 4 подпрограммы. Все мероприятия, утвержденные программой на 2021 год выполнены в полном объеме.</t>
  </si>
  <si>
    <t>1. Сведения о контроле ответственного исполнителя за исполнением муниципальной программы в полном объеме и по всем источникам: об участии в федеральных, областных программах и конкурсах, о заключении контрактов, соглашений, проведенных торгах, нахождении средств на счетах ответственного исполнителя, соисполнителей муниципальной программы и исполнителей программных мероприятий, определенных на конкурсной основе.</t>
  </si>
  <si>
    <t>Ответственный исполнитель за исполнение муниципальной программы - начальник Управления образования Саукова Ирина Влидимировна. Участие в областном конкурсе по мероприятию на оснащение медицинских кабинетов муниципальных образовательных организаций в Архангельской области. Учавствовали Лешуконская и Устьвашская школы, Объем финансового обеспечения составил 174,4 т.р.</t>
  </si>
  <si>
    <t xml:space="preserve"> Закончили с золотой медалью в 11 кл. 5 обучающ, серебряной 1 чел. Поощрены денежным вознаграждением за отличную учебу 9кл-10кл.3 обуч.</t>
  </si>
  <si>
    <t>Ремонт ограждения "д/с Теремок", частичный ремонт фундамента "д/с Золотая рыбка",  текущий ремонт дошкольных учреждений</t>
  </si>
  <si>
    <t>было выявлено 3, один ушел под опеку, 2 в детский дом, то есть 33%-опека, 67%-детский дом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</si>
</sst>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0\ _₽_-;\-* #,##0.00\ _₽_-;_-* &quot;-&quot;??\ _₽_-;_-@_-"/>
    <numFmt numFmtId="165" formatCode="_-* #,##0.000_р_._-;\-* #,##0.000_р_._-;_-* &quot;-&quot;??_р_._-;_-@_-"/>
  </numFmts>
  <fonts count="2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B0F0"/>
      <name val="Times New Roman"/>
      <family val="1"/>
      <charset val="204"/>
    </font>
    <font>
      <b/>
      <sz val="11"/>
      <color rgb="FF00B0F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9">
    <xf numFmtId="0" fontId="0" fillId="0" borderId="0" xfId="0"/>
    <xf numFmtId="0" fontId="2" fillId="0" borderId="0" xfId="0" applyFont="1" applyAlignment="1">
      <alignment wrapText="1"/>
    </xf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justify" wrapText="1"/>
    </xf>
    <xf numFmtId="0" fontId="6" fillId="0" borderId="1" xfId="0" applyFont="1" applyBorder="1" applyAlignment="1">
      <alignment horizontal="left" vertical="top" wrapText="1" shrinkToFit="1"/>
    </xf>
    <xf numFmtId="0" fontId="6" fillId="0" borderId="1" xfId="0" applyFont="1" applyBorder="1" applyAlignment="1">
      <alignment horizontal="left" vertical="top" wrapText="1"/>
    </xf>
    <xf numFmtId="43" fontId="2" fillId="0" borderId="0" xfId="1" applyFont="1" applyAlignment="1">
      <alignment wrapText="1"/>
    </xf>
    <xf numFmtId="43" fontId="3" fillId="0" borderId="1" xfId="1" applyFont="1" applyBorder="1" applyAlignment="1">
      <alignment horizontal="center" vertical="center" wrapText="1"/>
    </xf>
    <xf numFmtId="43" fontId="2" fillId="0" borderId="1" xfId="1" applyFont="1" applyBorder="1"/>
    <xf numFmtId="43" fontId="2" fillId="0" borderId="0" xfId="1" applyFont="1"/>
    <xf numFmtId="0" fontId="8" fillId="0" borderId="0" xfId="0" applyFont="1"/>
    <xf numFmtId="43" fontId="9" fillId="0" borderId="1" xfId="1" applyFont="1" applyBorder="1"/>
    <xf numFmtId="0" fontId="9" fillId="0" borderId="0" xfId="0" applyFont="1"/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43" fontId="7" fillId="0" borderId="1" xfId="1" applyFont="1" applyBorder="1"/>
    <xf numFmtId="0" fontId="7" fillId="0" borderId="0" xfId="0" applyFont="1"/>
    <xf numFmtId="0" fontId="6" fillId="0" borderId="1" xfId="0" applyFont="1" applyBorder="1" applyAlignment="1">
      <alignment vertical="top" wrapText="1" shrinkToFit="1"/>
    </xf>
    <xf numFmtId="0" fontId="6" fillId="0" borderId="2" xfId="0" applyFont="1" applyBorder="1" applyAlignment="1">
      <alignment vertical="top" wrapText="1" shrinkToFit="1"/>
    </xf>
    <xf numFmtId="0" fontId="10" fillId="0" borderId="0" xfId="0" applyFont="1"/>
    <xf numFmtId="43" fontId="10" fillId="0" borderId="0" xfId="1" applyFont="1"/>
    <xf numFmtId="0" fontId="11" fillId="0" borderId="0" xfId="0" applyFont="1"/>
    <xf numFmtId="43" fontId="11" fillId="0" borderId="0" xfId="1" applyFont="1"/>
    <xf numFmtId="0" fontId="4" fillId="0" borderId="0" xfId="0" applyFont="1" applyAlignment="1">
      <alignment vertical="top" wrapText="1"/>
    </xf>
    <xf numFmtId="1" fontId="12" fillId="0" borderId="2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1" fontId="12" fillId="0" borderId="1" xfId="1" applyNumberFormat="1" applyFont="1" applyBorder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 wrapText="1"/>
    </xf>
    <xf numFmtId="1" fontId="14" fillId="0" borderId="2" xfId="0" applyNumberFormat="1" applyFont="1" applyBorder="1" applyAlignment="1">
      <alignment horizontal="center" vertical="center" wrapText="1"/>
    </xf>
    <xf numFmtId="1" fontId="15" fillId="0" borderId="0" xfId="0" applyNumberFormat="1" applyFont="1" applyAlignment="1">
      <alignment horizontal="center" vertical="center" wrapText="1"/>
    </xf>
    <xf numFmtId="1" fontId="14" fillId="0" borderId="7" xfId="1" applyNumberFormat="1" applyFont="1" applyBorder="1" applyAlignment="1">
      <alignment horizontal="center" vertical="center" wrapText="1"/>
    </xf>
    <xf numFmtId="1" fontId="14" fillId="0" borderId="1" xfId="0" applyNumberFormat="1" applyFont="1" applyBorder="1" applyAlignment="1">
      <alignment horizontal="center" vertical="center" wrapText="1"/>
    </xf>
    <xf numFmtId="1" fontId="14" fillId="0" borderId="1" xfId="1" applyNumberFormat="1" applyFont="1" applyBorder="1" applyAlignment="1">
      <alignment horizontal="center" vertical="center" wrapText="1"/>
    </xf>
    <xf numFmtId="49" fontId="15" fillId="0" borderId="0" xfId="1" applyNumberFormat="1" applyFont="1" applyBorder="1" applyAlignment="1" applyProtection="1">
      <alignment horizontal="justify" wrapText="1"/>
      <protection locked="0"/>
    </xf>
    <xf numFmtId="0" fontId="16" fillId="0" borderId="1" xfId="0" applyFont="1" applyBorder="1" applyAlignment="1">
      <alignment horizontal="justify" wrapText="1"/>
    </xf>
    <xf numFmtId="43" fontId="16" fillId="0" borderId="1" xfId="1" applyFont="1" applyBorder="1" applyAlignment="1">
      <alignment horizontal="justify" vertical="center" wrapText="1"/>
    </xf>
    <xf numFmtId="43" fontId="16" fillId="0" borderId="1" xfId="1" applyFont="1" applyBorder="1" applyAlignment="1">
      <alignment horizontal="justify" wrapText="1"/>
    </xf>
    <xf numFmtId="43" fontId="6" fillId="0" borderId="1" xfId="1" applyFont="1" applyBorder="1"/>
    <xf numFmtId="0" fontId="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justify" vertical="top" wrapText="1"/>
    </xf>
    <xf numFmtId="0" fontId="16" fillId="0" borderId="1" xfId="0" applyFont="1" applyFill="1" applyBorder="1" applyAlignment="1">
      <alignment horizontal="center" vertical="center"/>
    </xf>
    <xf numFmtId="43" fontId="16" fillId="2" borderId="1" xfId="1" applyFont="1" applyFill="1" applyBorder="1" applyAlignment="1">
      <alignment horizontal="justify" wrapText="1"/>
    </xf>
    <xf numFmtId="0" fontId="16" fillId="0" borderId="1" xfId="0" applyFont="1" applyBorder="1" applyAlignment="1">
      <alignment horizontal="justify" vertical="center" wrapText="1"/>
    </xf>
    <xf numFmtId="49" fontId="16" fillId="2" borderId="1" xfId="1" applyNumberFormat="1" applyFont="1" applyFill="1" applyBorder="1" applyAlignment="1" applyProtection="1">
      <alignment horizontal="justify" vertical="center" wrapText="1"/>
      <protection locked="0"/>
    </xf>
    <xf numFmtId="39" fontId="6" fillId="2" borderId="1" xfId="1" applyNumberFormat="1" applyFont="1" applyFill="1" applyBorder="1" applyAlignment="1">
      <alignment vertical="center" wrapText="1"/>
    </xf>
    <xf numFmtId="49" fontId="16" fillId="0" borderId="1" xfId="1" applyNumberFormat="1" applyFont="1" applyBorder="1" applyAlignment="1" applyProtection="1">
      <alignment horizontal="justify" vertical="center" wrapText="1"/>
      <protection locked="0"/>
    </xf>
    <xf numFmtId="0" fontId="6" fillId="0" borderId="1" xfId="0" applyFont="1" applyBorder="1" applyAlignment="1">
      <alignment horizontal="left" vertical="center" wrapText="1" shrinkToFit="1"/>
    </xf>
    <xf numFmtId="0" fontId="6" fillId="2" borderId="1" xfId="0" applyFont="1" applyFill="1" applyBorder="1" applyAlignment="1">
      <alignment horizontal="left" vertical="center" wrapText="1" shrinkToFit="1"/>
    </xf>
    <xf numFmtId="0" fontId="6" fillId="0" borderId="1" xfId="0" applyFont="1" applyBorder="1" applyAlignment="1">
      <alignment vertical="center" wrapText="1" shrinkToFi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 shrinkToFit="1"/>
    </xf>
    <xf numFmtId="0" fontId="16" fillId="0" borderId="1" xfId="0" applyFont="1" applyBorder="1" applyAlignment="1">
      <alignment vertical="center" wrapText="1"/>
    </xf>
    <xf numFmtId="43" fontId="16" fillId="2" borderId="1" xfId="1" applyFont="1" applyFill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18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43" fontId="7" fillId="0" borderId="1" xfId="1" applyFont="1" applyFill="1" applyBorder="1" applyAlignment="1">
      <alignment horizontal="left" vertical="center" wrapText="1"/>
    </xf>
    <xf numFmtId="49" fontId="6" fillId="0" borderId="1" xfId="1" applyNumberFormat="1" applyFont="1" applyBorder="1" applyAlignment="1" applyProtection="1">
      <alignment horizontal="justify" vertical="center" wrapText="1"/>
      <protection locked="0"/>
    </xf>
    <xf numFmtId="43" fontId="6" fillId="0" borderId="1" xfId="1" applyFont="1" applyBorder="1" applyAlignment="1">
      <alignment horizontal="justify" vertical="center" wrapText="1"/>
    </xf>
    <xf numFmtId="43" fontId="2" fillId="0" borderId="0" xfId="1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43" fontId="7" fillId="0" borderId="1" xfId="1" applyFont="1" applyFill="1" applyBorder="1" applyAlignment="1">
      <alignment horizontal="justify" vertical="center" wrapText="1"/>
    </xf>
    <xf numFmtId="43" fontId="16" fillId="0" borderId="1" xfId="1" applyFont="1" applyFill="1" applyBorder="1" applyAlignment="1">
      <alignment horizontal="justify" vertical="center" wrapText="1"/>
    </xf>
    <xf numFmtId="0" fontId="16" fillId="0" borderId="1" xfId="0" applyFont="1" applyFill="1" applyBorder="1" applyAlignment="1">
      <alignment horizontal="justify" vertical="center" wrapText="1"/>
    </xf>
    <xf numFmtId="49" fontId="6" fillId="0" borderId="1" xfId="1" applyNumberFormat="1" applyFont="1" applyFill="1" applyBorder="1" applyAlignment="1" applyProtection="1">
      <alignment horizontal="justify" vertical="center" wrapText="1"/>
      <protection locked="0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6" fillId="0" borderId="2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 shrinkToFi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3" fontId="16" fillId="0" borderId="1" xfId="1" applyFont="1" applyFill="1" applyBorder="1" applyAlignment="1">
      <alignment horizontal="left" vertical="center" wrapText="1"/>
    </xf>
    <xf numFmtId="0" fontId="24" fillId="3" borderId="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24" fillId="3" borderId="1" xfId="0" applyFont="1" applyFill="1" applyBorder="1" applyAlignment="1">
      <alignment horizontal="center" vertical="center"/>
    </xf>
    <xf numFmtId="2" fontId="6" fillId="0" borderId="1" xfId="1" applyNumberFormat="1" applyFont="1" applyFill="1" applyBorder="1" applyAlignment="1" applyProtection="1">
      <alignment horizontal="justify" vertical="center"/>
      <protection locked="0"/>
    </xf>
    <xf numFmtId="0" fontId="8" fillId="0" borderId="0" xfId="0" applyFont="1" applyAlignment="1">
      <alignment vertical="center"/>
    </xf>
    <xf numFmtId="0" fontId="6" fillId="0" borderId="1" xfId="0" applyFont="1" applyFill="1" applyBorder="1" applyAlignment="1">
      <alignment vertical="center" wrapText="1" shrinkToFit="1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top" wrapText="1"/>
    </xf>
    <xf numFmtId="0" fontId="16" fillId="0" borderId="0" xfId="0" applyFont="1"/>
    <xf numFmtId="0" fontId="16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165" fontId="6" fillId="0" borderId="1" xfId="1" applyNumberFormat="1" applyFont="1" applyFill="1" applyBorder="1" applyAlignment="1">
      <alignment horizontal="justify" vertical="center" wrapText="1"/>
    </xf>
    <xf numFmtId="0" fontId="24" fillId="3" borderId="1" xfId="0" applyFont="1" applyFill="1" applyBorder="1" applyAlignment="1">
      <alignment horizontal="justify" vertical="center" wrapText="1"/>
    </xf>
    <xf numFmtId="0" fontId="24" fillId="3" borderId="1" xfId="0" applyFont="1" applyFill="1" applyBorder="1" applyAlignment="1">
      <alignment vertical="center"/>
    </xf>
    <xf numFmtId="0" fontId="24" fillId="3" borderId="2" xfId="0" applyFont="1" applyFill="1" applyBorder="1" applyAlignment="1">
      <alignment horizontal="justify" vertical="center" wrapText="1"/>
    </xf>
    <xf numFmtId="43" fontId="3" fillId="0" borderId="1" xfId="1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justify" vertical="center" wrapText="1"/>
    </xf>
    <xf numFmtId="49" fontId="6" fillId="2" borderId="1" xfId="1" applyNumberFormat="1" applyFont="1" applyFill="1" applyBorder="1" applyAlignment="1" applyProtection="1">
      <alignment horizontal="justify" vertical="center" wrapText="1"/>
      <protection locked="0"/>
    </xf>
    <xf numFmtId="0" fontId="7" fillId="0" borderId="2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27" fillId="3" borderId="2" xfId="0" applyFont="1" applyFill="1" applyBorder="1" applyAlignment="1">
      <alignment vertical="top" wrapText="1" shrinkToFit="1"/>
    </xf>
    <xf numFmtId="0" fontId="24" fillId="3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49" fontId="16" fillId="0" borderId="1" xfId="1" applyNumberFormat="1" applyFont="1" applyBorder="1" applyAlignment="1" applyProtection="1">
      <alignment vertical="top" wrapText="1"/>
      <protection locked="0"/>
    </xf>
    <xf numFmtId="43" fontId="6" fillId="0" borderId="1" xfId="1" applyFont="1" applyFill="1" applyBorder="1" applyAlignment="1">
      <alignment vertical="center" wrapText="1"/>
    </xf>
    <xf numFmtId="43" fontId="6" fillId="2" borderId="1" xfId="1" applyFont="1" applyFill="1" applyBorder="1" applyAlignment="1">
      <alignment horizontal="justify" vertical="center" wrapText="1"/>
    </xf>
    <xf numFmtId="0" fontId="7" fillId="0" borderId="2" xfId="0" applyFont="1" applyBorder="1" applyAlignment="1">
      <alignment horizontal="center"/>
    </xf>
    <xf numFmtId="0" fontId="6" fillId="0" borderId="2" xfId="0" applyFont="1" applyBorder="1" applyAlignment="1">
      <alignment horizontal="left" vertical="center" wrapText="1" shrinkToFit="1"/>
    </xf>
    <xf numFmtId="43" fontId="16" fillId="0" borderId="7" xfId="1" applyFont="1" applyBorder="1" applyAlignment="1">
      <alignment horizontal="justify" wrapText="1"/>
    </xf>
    <xf numFmtId="43" fontId="24" fillId="3" borderId="1" xfId="1" applyFont="1" applyFill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 wrapText="1" shrinkToFit="1"/>
    </xf>
    <xf numFmtId="43" fontId="2" fillId="0" borderId="1" xfId="1" applyFont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center" vertical="center" wrapText="1" shrinkToFit="1"/>
    </xf>
    <xf numFmtId="43" fontId="7" fillId="0" borderId="1" xfId="1" applyFont="1" applyBorder="1" applyAlignment="1">
      <alignment horizontal="center" vertical="center"/>
    </xf>
    <xf numFmtId="43" fontId="7" fillId="2" borderId="1" xfId="1" applyFont="1" applyFill="1" applyBorder="1" applyAlignment="1">
      <alignment horizontal="center" vertical="center"/>
    </xf>
    <xf numFmtId="39" fontId="7" fillId="2" borderId="1" xfId="1" applyNumberFormat="1" applyFont="1" applyFill="1" applyBorder="1" applyAlignment="1">
      <alignment horizontal="justify" vertical="center" wrapText="1"/>
    </xf>
    <xf numFmtId="0" fontId="18" fillId="0" borderId="0" xfId="0" applyFont="1" applyFill="1"/>
    <xf numFmtId="0" fontId="2" fillId="0" borderId="2" xfId="0" applyFont="1" applyBorder="1" applyAlignment="1">
      <alignment vertical="center"/>
    </xf>
    <xf numFmtId="49" fontId="16" fillId="0" borderId="1" xfId="1" applyNumberFormat="1" applyFont="1" applyBorder="1" applyAlignment="1" applyProtection="1">
      <alignment vertical="center" wrapText="1"/>
      <protection locked="0"/>
    </xf>
    <xf numFmtId="43" fontId="16" fillId="0" borderId="1" xfId="1" applyFont="1" applyBorder="1" applyAlignment="1">
      <alignment vertical="center" wrapText="1"/>
    </xf>
    <xf numFmtId="49" fontId="15" fillId="0" borderId="0" xfId="1" applyNumberFormat="1" applyFont="1" applyBorder="1" applyAlignment="1" applyProtection="1">
      <alignment vertical="center" wrapText="1"/>
      <protection locked="0"/>
    </xf>
    <xf numFmtId="0" fontId="2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horizontal="left" vertical="top" wrapText="1" shrinkToFit="1"/>
    </xf>
    <xf numFmtId="0" fontId="7" fillId="0" borderId="1" xfId="0" applyFont="1" applyFill="1" applyBorder="1"/>
    <xf numFmtId="43" fontId="2" fillId="0" borderId="1" xfId="1" applyFont="1" applyFill="1" applyBorder="1" applyAlignment="1">
      <alignment horizontal="center" vertical="center"/>
    </xf>
    <xf numFmtId="43" fontId="7" fillId="0" borderId="1" xfId="1" applyFont="1" applyFill="1" applyBorder="1" applyAlignment="1">
      <alignment horizontal="center" vertical="center"/>
    </xf>
    <xf numFmtId="0" fontId="7" fillId="0" borderId="0" xfId="0" applyFont="1" applyFill="1"/>
    <xf numFmtId="0" fontId="2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 vertical="center" wrapText="1" shrinkToFit="1"/>
    </xf>
    <xf numFmtId="43" fontId="16" fillId="0" borderId="1" xfId="1" applyFont="1" applyFill="1" applyBorder="1" applyAlignment="1">
      <alignment horizontal="justify" wrapText="1"/>
    </xf>
    <xf numFmtId="0" fontId="2" fillId="0" borderId="0" xfId="0" applyFont="1" applyFill="1"/>
    <xf numFmtId="49" fontId="15" fillId="0" borderId="0" xfId="1" applyNumberFormat="1" applyFont="1" applyFill="1" applyBorder="1" applyAlignment="1" applyProtection="1">
      <alignment horizontal="justify" wrapText="1"/>
      <protection locked="0"/>
    </xf>
    <xf numFmtId="2" fontId="6" fillId="0" borderId="1" xfId="1" applyNumberFormat="1" applyFont="1" applyBorder="1" applyAlignment="1" applyProtection="1">
      <alignment horizontal="justify" vertical="center" wrapText="1"/>
      <protection locked="0"/>
    </xf>
    <xf numFmtId="2" fontId="6" fillId="2" borderId="0" xfId="1" applyNumberFormat="1" applyFont="1" applyFill="1" applyBorder="1" applyAlignment="1" applyProtection="1">
      <alignment horizontal="justify" vertical="center" wrapText="1"/>
      <protection locked="0"/>
    </xf>
    <xf numFmtId="165" fontId="6" fillId="0" borderId="2" xfId="1" applyNumberFormat="1" applyFont="1" applyFill="1" applyBorder="1" applyAlignment="1">
      <alignment horizontal="center" vertical="center" wrapText="1"/>
    </xf>
    <xf numFmtId="165" fontId="6" fillId="0" borderId="4" xfId="1" applyNumberFormat="1" applyFont="1" applyFill="1" applyBorder="1" applyAlignment="1">
      <alignment horizontal="center" vertical="center" wrapText="1"/>
    </xf>
    <xf numFmtId="0" fontId="25" fillId="3" borderId="5" xfId="0" applyFont="1" applyFill="1" applyBorder="1" applyAlignment="1">
      <alignment horizontal="center" vertical="center" wrapText="1"/>
    </xf>
    <xf numFmtId="0" fontId="25" fillId="3" borderId="6" xfId="0" applyFont="1" applyFill="1" applyBorder="1" applyAlignment="1">
      <alignment horizontal="center" vertical="center" wrapText="1"/>
    </xf>
    <xf numFmtId="0" fontId="25" fillId="3" borderId="7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3" fontId="3" fillId="0" borderId="2" xfId="1" applyFont="1" applyBorder="1" applyAlignment="1">
      <alignment horizontal="center" vertical="center" wrapText="1"/>
    </xf>
    <xf numFmtId="43" fontId="3" fillId="0" borderId="4" xfId="1" applyFont="1" applyBorder="1" applyAlignment="1">
      <alignment horizontal="center" vertical="center" wrapText="1"/>
    </xf>
    <xf numFmtId="43" fontId="3" fillId="0" borderId="5" xfId="1" applyFont="1" applyBorder="1" applyAlignment="1">
      <alignment horizontal="center" vertical="center" wrapText="1"/>
    </xf>
    <xf numFmtId="43" fontId="3" fillId="0" borderId="7" xfId="1" applyFont="1" applyBorder="1" applyAlignment="1">
      <alignment horizontal="center" vertical="center" wrapText="1"/>
    </xf>
    <xf numFmtId="43" fontId="3" fillId="0" borderId="1" xfId="1" applyFont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justify" vertical="center" wrapText="1"/>
    </xf>
    <xf numFmtId="0" fontId="18" fillId="0" borderId="0" xfId="0" applyFont="1" applyAlignment="1">
      <alignment horizontal="justify" vertical="center" wrapText="1"/>
    </xf>
    <xf numFmtId="0" fontId="20" fillId="0" borderId="0" xfId="0" applyFont="1" applyAlignment="1">
      <alignment horizontal="justify" vertical="center" wrapText="1"/>
    </xf>
    <xf numFmtId="0" fontId="22" fillId="0" borderId="0" xfId="0" applyFont="1" applyAlignment="1">
      <alignment horizontal="justify" vertical="center" wrapText="1"/>
    </xf>
    <xf numFmtId="0" fontId="21" fillId="0" borderId="0" xfId="0" applyFont="1" applyFill="1" applyAlignment="1">
      <alignment horizontal="justify" vertical="center" wrapText="1"/>
    </xf>
    <xf numFmtId="0" fontId="22" fillId="0" borderId="0" xfId="0" applyFont="1" applyFill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5"/>
  <sheetViews>
    <sheetView tabSelected="1" topLeftCell="A6" zoomScale="70" zoomScaleNormal="70" workbookViewId="0">
      <pane ySplit="1080" activePane="bottomLeft"/>
      <selection activeCell="B16" sqref="B16"/>
      <selection pane="bottomLeft" activeCell="I32" sqref="I32"/>
    </sheetView>
  </sheetViews>
  <sheetFormatPr defaultRowHeight="15"/>
  <cols>
    <col min="1" max="1" width="7.85546875" style="3" customWidth="1"/>
    <col min="2" max="2" width="44.28515625" style="79" customWidth="1"/>
    <col min="3" max="3" width="34.5703125" style="3" customWidth="1"/>
    <col min="4" max="4" width="37" style="13" customWidth="1"/>
    <col min="5" max="5" width="38.140625" style="13" customWidth="1"/>
    <col min="6" max="6" width="25.140625" style="13" customWidth="1"/>
    <col min="7" max="7" width="9.140625" style="3"/>
    <col min="8" max="8" width="31.28515625" style="3" customWidth="1"/>
    <col min="9" max="16384" width="9.140625" style="3"/>
  </cols>
  <sheetData>
    <row r="1" spans="1:13">
      <c r="F1" s="71" t="s">
        <v>53</v>
      </c>
    </row>
    <row r="2" spans="1:13" s="1" customFormat="1" ht="18.75">
      <c r="A2" s="152" t="s">
        <v>21</v>
      </c>
      <c r="B2" s="152"/>
      <c r="C2" s="152"/>
      <c r="D2" s="152"/>
      <c r="E2" s="152"/>
      <c r="F2" s="152"/>
    </row>
    <row r="3" spans="1:13" s="1" customFormat="1" ht="48.75" customHeight="1">
      <c r="A3" s="153" t="s">
        <v>67</v>
      </c>
      <c r="B3" s="153"/>
      <c r="C3" s="153"/>
      <c r="D3" s="153"/>
      <c r="E3" s="153"/>
      <c r="F3" s="153"/>
      <c r="G3" s="27"/>
      <c r="H3" s="27"/>
      <c r="I3" s="27"/>
      <c r="J3" s="27"/>
      <c r="K3" s="27"/>
      <c r="L3" s="27"/>
      <c r="M3" s="27"/>
    </row>
    <row r="4" spans="1:13" s="1" customFormat="1" ht="27" customHeight="1">
      <c r="A4" s="154" t="s">
        <v>118</v>
      </c>
      <c r="B4" s="154"/>
      <c r="C4" s="154"/>
      <c r="D4" s="154"/>
      <c r="E4" s="154"/>
      <c r="F4" s="154"/>
    </row>
    <row r="5" spans="1:13" s="1" customFormat="1">
      <c r="B5" s="80"/>
      <c r="D5" s="10"/>
      <c r="E5" s="10"/>
      <c r="F5" s="10"/>
    </row>
    <row r="6" spans="1:13" s="4" customFormat="1" ht="30.75" customHeight="1">
      <c r="A6" s="155" t="s">
        <v>1</v>
      </c>
      <c r="B6" s="155" t="s">
        <v>20</v>
      </c>
      <c r="C6" s="155" t="s">
        <v>47</v>
      </c>
      <c r="D6" s="158" t="s">
        <v>15</v>
      </c>
      <c r="E6" s="159"/>
      <c r="F6" s="156" t="s">
        <v>18</v>
      </c>
    </row>
    <row r="7" spans="1:13" s="4" customFormat="1" ht="31.5" customHeight="1">
      <c r="A7" s="155"/>
      <c r="B7" s="155"/>
      <c r="C7" s="155"/>
      <c r="D7" s="11" t="s">
        <v>16</v>
      </c>
      <c r="E7" s="11" t="s">
        <v>17</v>
      </c>
      <c r="F7" s="157"/>
    </row>
    <row r="8" spans="1:13" s="33" customFormat="1" ht="13.5" customHeight="1">
      <c r="A8" s="32">
        <v>1</v>
      </c>
      <c r="B8" s="35">
        <v>2</v>
      </c>
      <c r="C8" s="35">
        <v>3</v>
      </c>
      <c r="D8" s="36">
        <v>4</v>
      </c>
      <c r="E8" s="36">
        <v>5</v>
      </c>
      <c r="F8" s="34">
        <v>6</v>
      </c>
    </row>
    <row r="9" spans="1:13" s="87" customFormat="1" ht="45" customHeight="1">
      <c r="A9" s="86">
        <v>1</v>
      </c>
      <c r="B9" s="147" t="s">
        <v>69</v>
      </c>
      <c r="C9" s="148"/>
      <c r="D9" s="148"/>
      <c r="E9" s="148"/>
      <c r="F9" s="149"/>
    </row>
    <row r="10" spans="1:13" ht="105.75" customHeight="1">
      <c r="A10" s="6"/>
      <c r="B10" s="81" t="s">
        <v>56</v>
      </c>
      <c r="C10" s="49" t="s">
        <v>124</v>
      </c>
      <c r="D10" s="100" t="s">
        <v>125</v>
      </c>
      <c r="E10" s="100" t="s">
        <v>126</v>
      </c>
      <c r="F10" s="48"/>
    </row>
    <row r="11" spans="1:13" ht="85.5" customHeight="1">
      <c r="A11" s="73"/>
      <c r="B11" s="81" t="s">
        <v>57</v>
      </c>
      <c r="C11" s="49" t="s">
        <v>29</v>
      </c>
      <c r="D11" s="39" t="s">
        <v>127</v>
      </c>
      <c r="E11" s="70" t="s">
        <v>128</v>
      </c>
      <c r="F11" s="48"/>
    </row>
    <row r="12" spans="1:13" ht="114.75" customHeight="1">
      <c r="A12" s="73"/>
      <c r="B12" s="82" t="s">
        <v>58</v>
      </c>
      <c r="C12" s="38" t="s">
        <v>50</v>
      </c>
      <c r="D12" s="39" t="s">
        <v>140</v>
      </c>
      <c r="E12" s="70" t="s">
        <v>141</v>
      </c>
      <c r="F12" s="48"/>
    </row>
    <row r="13" spans="1:13" ht="73.5" customHeight="1">
      <c r="A13" s="6"/>
      <c r="B13" s="82" t="s">
        <v>59</v>
      </c>
      <c r="C13" s="49" t="s">
        <v>30</v>
      </c>
      <c r="D13" s="70" t="s">
        <v>93</v>
      </c>
      <c r="E13" s="70" t="s">
        <v>94</v>
      </c>
      <c r="F13" s="48"/>
    </row>
    <row r="14" spans="1:13" ht="87" customHeight="1">
      <c r="A14" s="6"/>
      <c r="B14" s="53" t="s">
        <v>95</v>
      </c>
      <c r="C14" s="53" t="s">
        <v>96</v>
      </c>
      <c r="D14" s="85" t="s">
        <v>97</v>
      </c>
      <c r="E14" s="85" t="s">
        <v>172</v>
      </c>
      <c r="F14" s="48"/>
    </row>
    <row r="15" spans="1:13" ht="99" customHeight="1">
      <c r="A15" s="6"/>
      <c r="B15" s="56" t="s">
        <v>60</v>
      </c>
      <c r="C15" s="49" t="s">
        <v>31</v>
      </c>
      <c r="D15" s="76" t="s">
        <v>113</v>
      </c>
      <c r="E15" s="76" t="s">
        <v>173</v>
      </c>
      <c r="F15" s="48"/>
    </row>
    <row r="16" spans="1:13" ht="99" customHeight="1">
      <c r="A16" s="6"/>
      <c r="B16" s="56" t="s">
        <v>98</v>
      </c>
      <c r="C16" s="56" t="s">
        <v>174</v>
      </c>
      <c r="D16" s="56" t="s">
        <v>197</v>
      </c>
      <c r="E16" s="56" t="s">
        <v>197</v>
      </c>
      <c r="F16" s="48"/>
    </row>
    <row r="17" spans="1:9" ht="72" customHeight="1">
      <c r="A17" s="6"/>
      <c r="B17" s="56" t="s">
        <v>61</v>
      </c>
      <c r="C17" s="112" t="s">
        <v>99</v>
      </c>
      <c r="D17" s="112" t="s">
        <v>99</v>
      </c>
      <c r="E17" s="112" t="s">
        <v>100</v>
      </c>
      <c r="F17" s="40"/>
      <c r="H17" s="37"/>
    </row>
    <row r="18" spans="1:9" ht="51" customHeight="1">
      <c r="A18" s="6"/>
      <c r="B18" s="56" t="s">
        <v>130</v>
      </c>
      <c r="C18" s="112"/>
      <c r="D18" s="112"/>
      <c r="E18" s="112"/>
      <c r="F18" s="40"/>
      <c r="H18" s="37"/>
    </row>
    <row r="19" spans="1:9" ht="48" customHeight="1">
      <c r="A19" s="6"/>
      <c r="B19" s="56" t="s">
        <v>131</v>
      </c>
      <c r="C19" s="112" t="s">
        <v>175</v>
      </c>
      <c r="D19" s="112" t="s">
        <v>176</v>
      </c>
      <c r="E19" s="112" t="s">
        <v>176</v>
      </c>
      <c r="F19" s="40"/>
      <c r="H19" s="37"/>
    </row>
    <row r="20" spans="1:9" s="79" customFormat="1" ht="63" customHeight="1">
      <c r="A20" s="126"/>
      <c r="B20" s="57" t="s">
        <v>101</v>
      </c>
      <c r="C20" s="127" t="s">
        <v>102</v>
      </c>
      <c r="D20" s="127" t="s">
        <v>102</v>
      </c>
      <c r="E20" s="127" t="s">
        <v>142</v>
      </c>
      <c r="F20" s="128"/>
      <c r="H20" s="129"/>
    </row>
    <row r="21" spans="1:9" s="16" customFormat="1" ht="30" customHeight="1">
      <c r="A21" s="86">
        <v>2</v>
      </c>
      <c r="B21" s="147" t="s">
        <v>135</v>
      </c>
      <c r="C21" s="148"/>
      <c r="D21" s="148"/>
      <c r="E21" s="148"/>
      <c r="F21" s="149"/>
    </row>
    <row r="22" spans="1:9" s="20" customFormat="1" ht="129" customHeight="1">
      <c r="A22" s="17"/>
      <c r="B22" s="53" t="s">
        <v>9</v>
      </c>
      <c r="C22" s="49" t="s">
        <v>143</v>
      </c>
      <c r="D22" s="89" t="s">
        <v>144</v>
      </c>
      <c r="E22" s="89" t="s">
        <v>145</v>
      </c>
      <c r="F22" s="41"/>
    </row>
    <row r="23" spans="1:9" s="20" customFormat="1" ht="63.75" customHeight="1">
      <c r="A23" s="17"/>
      <c r="B23" s="53" t="s">
        <v>103</v>
      </c>
      <c r="C23" s="49" t="s">
        <v>104</v>
      </c>
      <c r="D23" s="89" t="s">
        <v>146</v>
      </c>
      <c r="E23" s="89" t="s">
        <v>147</v>
      </c>
      <c r="F23" s="41"/>
    </row>
    <row r="24" spans="1:9" s="20" customFormat="1" ht="78.75" customHeight="1">
      <c r="A24" s="17"/>
      <c r="B24" s="53" t="s">
        <v>105</v>
      </c>
      <c r="C24" s="52" t="s">
        <v>28</v>
      </c>
      <c r="D24" s="106" t="s">
        <v>148</v>
      </c>
      <c r="E24" s="106" t="s">
        <v>148</v>
      </c>
      <c r="F24" s="41"/>
    </row>
    <row r="25" spans="1:9" s="20" customFormat="1" ht="96.75" customHeight="1">
      <c r="A25" s="17"/>
      <c r="B25" s="53" t="s">
        <v>62</v>
      </c>
      <c r="C25" s="52" t="s">
        <v>28</v>
      </c>
      <c r="D25" s="50" t="s">
        <v>89</v>
      </c>
      <c r="E25" s="50" t="s">
        <v>90</v>
      </c>
      <c r="F25" s="41"/>
    </row>
    <row r="26" spans="1:9" s="20" customFormat="1" ht="87.75" customHeight="1">
      <c r="A26" s="17"/>
      <c r="B26" s="54" t="s">
        <v>44</v>
      </c>
      <c r="C26" s="52" t="s">
        <v>177</v>
      </c>
      <c r="D26" s="78" t="s">
        <v>149</v>
      </c>
      <c r="E26" s="78" t="s">
        <v>150</v>
      </c>
      <c r="F26" s="41"/>
    </row>
    <row r="27" spans="1:9" s="20" customFormat="1" ht="60.75" customHeight="1">
      <c r="A27" s="17"/>
      <c r="B27" s="53" t="s">
        <v>10</v>
      </c>
      <c r="C27" s="57" t="s">
        <v>32</v>
      </c>
      <c r="D27" s="113" t="s">
        <v>109</v>
      </c>
      <c r="E27" s="113" t="s">
        <v>110</v>
      </c>
      <c r="F27" s="41"/>
    </row>
    <row r="28" spans="1:9" s="20" customFormat="1" ht="84.75" customHeight="1">
      <c r="A28" s="17"/>
      <c r="B28" s="53" t="s">
        <v>106</v>
      </c>
      <c r="C28" s="52" t="s">
        <v>28</v>
      </c>
      <c r="D28" s="78" t="s">
        <v>151</v>
      </c>
      <c r="E28" s="78" t="s">
        <v>151</v>
      </c>
      <c r="F28" s="41"/>
    </row>
    <row r="29" spans="1:9" s="20" customFormat="1" ht="208.5" customHeight="1">
      <c r="A29" s="17"/>
      <c r="B29" s="55" t="s">
        <v>11</v>
      </c>
      <c r="C29" s="57" t="s">
        <v>33</v>
      </c>
      <c r="D29" s="51" t="s">
        <v>152</v>
      </c>
      <c r="E29" s="51" t="s">
        <v>152</v>
      </c>
      <c r="F29" s="41"/>
    </row>
    <row r="30" spans="1:9" s="20" customFormat="1" ht="73.5" customHeight="1">
      <c r="A30" s="17"/>
      <c r="B30" s="55" t="s">
        <v>178</v>
      </c>
      <c r="C30" s="49" t="s">
        <v>30</v>
      </c>
      <c r="D30" s="70" t="s">
        <v>107</v>
      </c>
      <c r="E30" s="70" t="s">
        <v>108</v>
      </c>
      <c r="F30" s="41"/>
    </row>
    <row r="31" spans="1:9" ht="163.5" customHeight="1">
      <c r="A31" s="6"/>
      <c r="B31" s="57" t="s">
        <v>63</v>
      </c>
      <c r="C31" s="49" t="s">
        <v>72</v>
      </c>
      <c r="D31" s="114" t="s">
        <v>111</v>
      </c>
      <c r="E31" s="76" t="s">
        <v>112</v>
      </c>
      <c r="F31" s="48"/>
    </row>
    <row r="32" spans="1:9" s="20" customFormat="1" ht="66" customHeight="1">
      <c r="A32" s="17"/>
      <c r="B32" s="54" t="s">
        <v>64</v>
      </c>
      <c r="C32" s="52" t="s">
        <v>153</v>
      </c>
      <c r="D32" s="52" t="s">
        <v>153</v>
      </c>
      <c r="E32" s="52" t="s">
        <v>153</v>
      </c>
      <c r="F32" s="41"/>
      <c r="I32" s="144"/>
    </row>
    <row r="33" spans="1:8" s="20" customFormat="1" ht="90" customHeight="1">
      <c r="A33" s="17"/>
      <c r="B33" s="53" t="s">
        <v>65</v>
      </c>
      <c r="C33" s="77" t="s">
        <v>91</v>
      </c>
      <c r="D33" s="131" t="s">
        <v>167</v>
      </c>
      <c r="E33" s="131" t="s">
        <v>162</v>
      </c>
      <c r="F33" s="41"/>
    </row>
    <row r="34" spans="1:8" s="20" customFormat="1" ht="84.75" customHeight="1">
      <c r="A34" s="115"/>
      <c r="B34" s="116" t="s">
        <v>132</v>
      </c>
      <c r="C34" s="77"/>
      <c r="D34" s="105"/>
      <c r="E34" s="105"/>
      <c r="F34" s="41"/>
    </row>
    <row r="35" spans="1:8" ht="138.75" customHeight="1">
      <c r="A35" s="6"/>
      <c r="B35" s="58" t="s">
        <v>61</v>
      </c>
      <c r="C35" s="52" t="s">
        <v>48</v>
      </c>
      <c r="D35" s="143" t="s">
        <v>179</v>
      </c>
      <c r="E35" s="143" t="s">
        <v>179</v>
      </c>
      <c r="F35" s="40"/>
      <c r="H35" s="37"/>
    </row>
    <row r="36" spans="1:8" ht="67.5" customHeight="1">
      <c r="A36" s="6"/>
      <c r="B36" s="91" t="s">
        <v>95</v>
      </c>
      <c r="C36" s="53" t="s">
        <v>96</v>
      </c>
      <c r="D36" s="85" t="s">
        <v>97</v>
      </c>
      <c r="E36" s="85" t="s">
        <v>172</v>
      </c>
      <c r="F36" s="40"/>
      <c r="H36" s="37"/>
    </row>
    <row r="37" spans="1:8" ht="67.5" customHeight="1">
      <c r="A37" s="6"/>
      <c r="B37" s="91" t="s">
        <v>133</v>
      </c>
      <c r="C37" s="127" t="s">
        <v>154</v>
      </c>
      <c r="D37" s="127" t="s">
        <v>156</v>
      </c>
      <c r="E37" s="127" t="s">
        <v>155</v>
      </c>
      <c r="F37" s="117"/>
      <c r="H37" s="37"/>
    </row>
    <row r="38" spans="1:8" s="141" customFormat="1" ht="81.75" customHeight="1">
      <c r="A38" s="138"/>
      <c r="B38" s="91" t="s">
        <v>180</v>
      </c>
      <c r="C38" s="139" t="s">
        <v>157</v>
      </c>
      <c r="D38" s="139" t="s">
        <v>158</v>
      </c>
      <c r="E38" s="139" t="s">
        <v>159</v>
      </c>
      <c r="F38" s="140"/>
      <c r="H38" s="142"/>
    </row>
    <row r="39" spans="1:8" ht="67.5" customHeight="1">
      <c r="A39" s="130"/>
      <c r="B39" s="91" t="s">
        <v>134</v>
      </c>
      <c r="C39" s="53" t="s">
        <v>181</v>
      </c>
      <c r="D39" s="53" t="s">
        <v>160</v>
      </c>
      <c r="E39" s="85" t="s">
        <v>161</v>
      </c>
      <c r="F39" s="40"/>
      <c r="H39" s="37"/>
    </row>
    <row r="40" spans="1:8" s="16" customFormat="1" ht="26.25" customHeight="1">
      <c r="A40" s="88">
        <v>3</v>
      </c>
      <c r="B40" s="147" t="s">
        <v>136</v>
      </c>
      <c r="C40" s="148"/>
      <c r="D40" s="148"/>
      <c r="E40" s="149"/>
      <c r="F40" s="15"/>
    </row>
    <row r="41" spans="1:8" s="20" customFormat="1" ht="55.5" customHeight="1">
      <c r="A41" s="17"/>
      <c r="B41" s="55" t="s">
        <v>9</v>
      </c>
      <c r="C41" s="150" t="s">
        <v>143</v>
      </c>
      <c r="D41" s="145" t="s">
        <v>163</v>
      </c>
      <c r="E41" s="145" t="s">
        <v>163</v>
      </c>
      <c r="F41" s="19"/>
    </row>
    <row r="42" spans="1:8" s="20" customFormat="1" ht="70.5" customHeight="1">
      <c r="A42" s="17"/>
      <c r="B42" s="55" t="s">
        <v>137</v>
      </c>
      <c r="C42" s="151"/>
      <c r="D42" s="146"/>
      <c r="E42" s="146"/>
      <c r="F42" s="19"/>
    </row>
    <row r="43" spans="1:8" s="20" customFormat="1" ht="58.5" customHeight="1">
      <c r="A43" s="17"/>
      <c r="B43" s="55" t="s">
        <v>138</v>
      </c>
      <c r="C43" s="62"/>
      <c r="D43" s="68"/>
      <c r="E43" s="75"/>
      <c r="F43" s="19"/>
    </row>
    <row r="44" spans="1:8" s="20" customFormat="1" ht="75" customHeight="1">
      <c r="A44" s="17"/>
      <c r="B44" s="55" t="s">
        <v>59</v>
      </c>
      <c r="C44" s="49" t="s">
        <v>30</v>
      </c>
      <c r="D44" s="70" t="s">
        <v>164</v>
      </c>
      <c r="E44" s="70" t="s">
        <v>164</v>
      </c>
      <c r="F44" s="19"/>
    </row>
    <row r="45" spans="1:8" s="20" customFormat="1" ht="102.75" customHeight="1">
      <c r="A45" s="17"/>
      <c r="B45" s="55" t="s">
        <v>60</v>
      </c>
      <c r="C45" s="49" t="s">
        <v>31</v>
      </c>
      <c r="D45" s="76" t="s">
        <v>166</v>
      </c>
      <c r="E45" s="76" t="s">
        <v>184</v>
      </c>
      <c r="F45" s="19"/>
    </row>
    <row r="46" spans="1:8" s="20" customFormat="1" ht="84.75" customHeight="1">
      <c r="A46" s="17"/>
      <c r="B46" s="55" t="s">
        <v>139</v>
      </c>
      <c r="C46" s="77" t="s">
        <v>91</v>
      </c>
      <c r="D46" s="132" t="s">
        <v>165</v>
      </c>
      <c r="E46" s="132" t="s">
        <v>165</v>
      </c>
      <c r="F46" s="19"/>
    </row>
    <row r="47" spans="1:8" s="20" customFormat="1" ht="78.75" customHeight="1">
      <c r="A47" s="17"/>
      <c r="B47" s="55" t="s">
        <v>95</v>
      </c>
      <c r="C47" s="53" t="s">
        <v>96</v>
      </c>
      <c r="D47" s="85" t="s">
        <v>97</v>
      </c>
      <c r="E47" s="85" t="s">
        <v>172</v>
      </c>
      <c r="F47" s="19"/>
    </row>
    <row r="48" spans="1:8" s="20" customFormat="1" ht="96" customHeight="1">
      <c r="A48" s="17"/>
      <c r="B48" s="55" t="s">
        <v>61</v>
      </c>
      <c r="C48" s="52" t="s">
        <v>48</v>
      </c>
      <c r="D48" s="69" t="s">
        <v>168</v>
      </c>
      <c r="E48" s="69" t="s">
        <v>168</v>
      </c>
      <c r="F48" s="19"/>
    </row>
    <row r="49" spans="1:6" s="20" customFormat="1" ht="330">
      <c r="A49" s="17"/>
      <c r="B49" s="55" t="s">
        <v>182</v>
      </c>
      <c r="C49" s="59" t="s">
        <v>34</v>
      </c>
      <c r="D49" s="124" t="s">
        <v>169</v>
      </c>
      <c r="E49" s="124" t="s">
        <v>169</v>
      </c>
      <c r="F49" s="19"/>
    </row>
    <row r="50" spans="1:6" s="20" customFormat="1" ht="70.5" customHeight="1">
      <c r="A50" s="17"/>
      <c r="B50" s="55" t="s">
        <v>183</v>
      </c>
      <c r="C50" s="62"/>
      <c r="D50" s="68" t="s">
        <v>43</v>
      </c>
      <c r="E50" s="75" t="s">
        <v>196</v>
      </c>
      <c r="F50" s="19"/>
    </row>
    <row r="51" spans="1:6" s="16" customFormat="1" ht="26.25" customHeight="1">
      <c r="A51" s="88">
        <v>4</v>
      </c>
      <c r="B51" s="147" t="s">
        <v>71</v>
      </c>
      <c r="C51" s="148"/>
      <c r="D51" s="148"/>
      <c r="E51" s="149"/>
      <c r="F51" s="15"/>
    </row>
    <row r="52" spans="1:6" ht="45" customHeight="1">
      <c r="A52" s="2"/>
      <c r="B52" s="55" t="s">
        <v>12</v>
      </c>
      <c r="C52" s="60" t="s">
        <v>38</v>
      </c>
      <c r="D52" s="61" t="s">
        <v>114</v>
      </c>
      <c r="E52" s="61" t="s">
        <v>115</v>
      </c>
      <c r="F52" s="12"/>
    </row>
    <row r="53" spans="1:6" ht="75" customHeight="1">
      <c r="A53" s="2"/>
      <c r="B53" s="55" t="s">
        <v>13</v>
      </c>
      <c r="C53" s="60" t="s">
        <v>37</v>
      </c>
      <c r="D53" s="61" t="s">
        <v>116</v>
      </c>
      <c r="E53" s="61" t="s">
        <v>35</v>
      </c>
      <c r="F53" s="12"/>
    </row>
    <row r="54" spans="1:6" ht="57.75" customHeight="1">
      <c r="A54" s="2"/>
      <c r="B54" s="55" t="s">
        <v>14</v>
      </c>
      <c r="C54" s="60" t="s">
        <v>36</v>
      </c>
      <c r="D54" s="61" t="s">
        <v>49</v>
      </c>
      <c r="E54" s="61" t="s">
        <v>117</v>
      </c>
      <c r="F54" s="12"/>
    </row>
    <row r="55" spans="1:6" s="23" customFormat="1" ht="15.75">
      <c r="B55" s="83"/>
      <c r="D55" s="24"/>
      <c r="E55" s="24"/>
      <c r="F55" s="24"/>
    </row>
    <row r="56" spans="1:6" s="25" customFormat="1" ht="15.75">
      <c r="A56" s="25" t="s">
        <v>19</v>
      </c>
      <c r="B56" s="84"/>
      <c r="C56" s="23" t="s">
        <v>170</v>
      </c>
      <c r="D56" s="26"/>
      <c r="E56" s="26"/>
      <c r="F56" s="26"/>
    </row>
    <row r="57" spans="1:6" s="23" customFormat="1" ht="15.75">
      <c r="B57" s="83"/>
      <c r="D57" s="24"/>
      <c r="E57" s="24"/>
      <c r="F57" s="24"/>
    </row>
    <row r="58" spans="1:6" s="23" customFormat="1" ht="15.75">
      <c r="B58" s="83"/>
      <c r="D58" s="24"/>
      <c r="E58" s="24"/>
      <c r="F58" s="24"/>
    </row>
    <row r="59" spans="1:6" s="23" customFormat="1" ht="15.75">
      <c r="B59" s="83"/>
      <c r="D59" s="24"/>
      <c r="E59" s="24"/>
      <c r="F59" s="24"/>
    </row>
    <row r="60" spans="1:6" s="23" customFormat="1" ht="15.75">
      <c r="B60" s="83"/>
      <c r="D60" s="24"/>
      <c r="E60" s="24"/>
      <c r="F60" s="24"/>
    </row>
    <row r="61" spans="1:6" s="23" customFormat="1" ht="15.75">
      <c r="B61" s="83"/>
      <c r="D61" s="24"/>
      <c r="E61" s="24"/>
      <c r="F61" s="24"/>
    </row>
    <row r="62" spans="1:6" s="23" customFormat="1" ht="15.75">
      <c r="B62" s="83"/>
      <c r="D62" s="24"/>
      <c r="E62" s="24"/>
      <c r="F62" s="24"/>
    </row>
    <row r="63" spans="1:6" s="23" customFormat="1" ht="15.75">
      <c r="B63" s="83"/>
      <c r="D63" s="24"/>
      <c r="E63" s="24"/>
      <c r="F63" s="24"/>
    </row>
    <row r="64" spans="1:6" s="23" customFormat="1" ht="15.75">
      <c r="B64" s="83"/>
      <c r="D64" s="24"/>
      <c r="E64" s="24"/>
      <c r="F64" s="24"/>
    </row>
    <row r="65" spans="2:6" s="23" customFormat="1" ht="15.75">
      <c r="B65" s="83"/>
      <c r="D65" s="24"/>
      <c r="E65" s="24"/>
      <c r="F65" s="24"/>
    </row>
  </sheetData>
  <mergeCells count="15">
    <mergeCell ref="A2:F2"/>
    <mergeCell ref="A3:F3"/>
    <mergeCell ref="A4:F4"/>
    <mergeCell ref="A6:A7"/>
    <mergeCell ref="B6:B7"/>
    <mergeCell ref="C6:C7"/>
    <mergeCell ref="F6:F7"/>
    <mergeCell ref="D6:E6"/>
    <mergeCell ref="E41:E42"/>
    <mergeCell ref="B51:E51"/>
    <mergeCell ref="B9:F9"/>
    <mergeCell ref="B21:F21"/>
    <mergeCell ref="B40:E40"/>
    <mergeCell ref="C41:C42"/>
    <mergeCell ref="D41:D42"/>
  </mergeCells>
  <pageMargins left="0.51181102362204722" right="0.31496062992125984" top="0.35433070866141736" bottom="0.35433070866141736" header="0.31496062992125984" footer="0.31496062992125984"/>
  <pageSetup paperSize="9" scale="58" fitToHeight="8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6"/>
  <sheetViews>
    <sheetView topLeftCell="A6" zoomScale="70" zoomScaleNormal="70" workbookViewId="0">
      <pane ySplit="1680" activePane="bottomLeft"/>
      <selection activeCell="A6" sqref="A1:XFD1048576"/>
      <selection pane="bottomLeft" activeCell="A4" sqref="A4:M4"/>
    </sheetView>
  </sheetViews>
  <sheetFormatPr defaultRowHeight="15"/>
  <cols>
    <col min="1" max="1" width="5.85546875" style="3" customWidth="1"/>
    <col min="2" max="2" width="34.7109375" style="3" customWidth="1"/>
    <col min="3" max="3" width="22.7109375" style="3" customWidth="1"/>
    <col min="4" max="4" width="16.140625" style="13" customWidth="1"/>
    <col min="5" max="5" width="15.7109375" style="13" customWidth="1"/>
    <col min="6" max="6" width="16.140625" style="13" customWidth="1"/>
    <col min="7" max="7" width="15.85546875" style="13" customWidth="1"/>
    <col min="8" max="8" width="12.140625" style="13" customWidth="1"/>
    <col min="9" max="9" width="16.140625" style="13" customWidth="1"/>
    <col min="10" max="10" width="14.42578125" style="13" customWidth="1"/>
    <col min="11" max="11" width="16.140625" style="13" customWidth="1"/>
    <col min="12" max="12" width="17.140625" style="13" customWidth="1"/>
    <col min="13" max="13" width="12.42578125" style="13" customWidth="1"/>
    <col min="14" max="16384" width="9.140625" style="3"/>
  </cols>
  <sheetData>
    <row r="1" spans="1:13">
      <c r="M1" s="71" t="s">
        <v>54</v>
      </c>
    </row>
    <row r="2" spans="1:13" s="1" customFormat="1" ht="18.75">
      <c r="A2" s="152" t="s">
        <v>0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</row>
    <row r="3" spans="1:13" s="1" customFormat="1" ht="52.5" customHeight="1">
      <c r="A3" s="153" t="s">
        <v>66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</row>
    <row r="4" spans="1:13" s="1" customFormat="1" ht="18.75">
      <c r="A4" s="154" t="str">
        <f>прил6!A4</f>
        <v>за январь-декабрь 2021 года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</row>
    <row r="5" spans="1:13" s="1" customFormat="1">
      <c r="D5" s="10"/>
      <c r="E5" s="10"/>
      <c r="F5" s="10"/>
      <c r="G5" s="10"/>
      <c r="H5" s="10"/>
      <c r="I5" s="10"/>
      <c r="J5" s="10"/>
      <c r="K5" s="10"/>
      <c r="L5" s="10"/>
      <c r="M5" s="10"/>
    </row>
    <row r="6" spans="1:13" s="4" customFormat="1" ht="30.75" customHeight="1">
      <c r="A6" s="155" t="s">
        <v>1</v>
      </c>
      <c r="B6" s="155" t="s">
        <v>20</v>
      </c>
      <c r="C6" s="155" t="s">
        <v>2</v>
      </c>
      <c r="D6" s="160" t="s">
        <v>120</v>
      </c>
      <c r="E6" s="160"/>
      <c r="F6" s="160"/>
      <c r="G6" s="160"/>
      <c r="H6" s="160"/>
      <c r="I6" s="160" t="s">
        <v>121</v>
      </c>
      <c r="J6" s="160"/>
      <c r="K6" s="160"/>
      <c r="L6" s="160"/>
      <c r="M6" s="160"/>
    </row>
    <row r="7" spans="1:13" s="4" customFormat="1" ht="31.5" customHeight="1">
      <c r="A7" s="155"/>
      <c r="B7" s="155"/>
      <c r="C7" s="155"/>
      <c r="D7" s="104" t="s">
        <v>3</v>
      </c>
      <c r="E7" s="160" t="s">
        <v>4</v>
      </c>
      <c r="F7" s="160"/>
      <c r="G7" s="160"/>
      <c r="H7" s="160"/>
      <c r="I7" s="104" t="s">
        <v>3</v>
      </c>
      <c r="J7" s="160" t="s">
        <v>4</v>
      </c>
      <c r="K7" s="160"/>
      <c r="L7" s="160"/>
      <c r="M7" s="160"/>
    </row>
    <row r="8" spans="1:13" s="4" customFormat="1" ht="42.75">
      <c r="A8" s="155"/>
      <c r="B8" s="155"/>
      <c r="C8" s="155"/>
      <c r="D8" s="104"/>
      <c r="E8" s="104" t="s">
        <v>5</v>
      </c>
      <c r="F8" s="104" t="s">
        <v>6</v>
      </c>
      <c r="G8" s="104" t="s">
        <v>7</v>
      </c>
      <c r="H8" s="104" t="s">
        <v>8</v>
      </c>
      <c r="I8" s="104"/>
      <c r="J8" s="104" t="s">
        <v>5</v>
      </c>
      <c r="K8" s="104" t="s">
        <v>6</v>
      </c>
      <c r="L8" s="104" t="s">
        <v>7</v>
      </c>
      <c r="M8" s="104" t="s">
        <v>8</v>
      </c>
    </row>
    <row r="9" spans="1:13" s="31" customFormat="1" ht="11.25">
      <c r="A9" s="28">
        <v>2</v>
      </c>
      <c r="B9" s="28">
        <v>2</v>
      </c>
      <c r="C9" s="29">
        <v>3</v>
      </c>
      <c r="D9" s="30">
        <v>4</v>
      </c>
      <c r="E9" s="30">
        <v>5</v>
      </c>
      <c r="F9" s="30">
        <v>6</v>
      </c>
      <c r="G9" s="30">
        <v>7</v>
      </c>
      <c r="H9" s="30">
        <v>8</v>
      </c>
      <c r="I9" s="30">
        <v>9</v>
      </c>
      <c r="J9" s="30">
        <v>10</v>
      </c>
      <c r="K9" s="30">
        <v>11</v>
      </c>
      <c r="L9" s="30">
        <v>12</v>
      </c>
      <c r="M9" s="30">
        <v>13</v>
      </c>
    </row>
    <row r="10" spans="1:13" s="87" customFormat="1" ht="77.25" customHeight="1">
      <c r="A10" s="86">
        <v>1</v>
      </c>
      <c r="B10" s="103" t="s">
        <v>69</v>
      </c>
      <c r="C10" s="102" t="s">
        <v>3</v>
      </c>
      <c r="D10" s="118">
        <f>SUM(E10:H10)</f>
        <v>67167.390000000014</v>
      </c>
      <c r="E10" s="118">
        <f>SUM(E11:E21)</f>
        <v>0</v>
      </c>
      <c r="F10" s="118">
        <f>SUM(F11:F21)</f>
        <v>38448.820000000007</v>
      </c>
      <c r="G10" s="118">
        <f>SUM(G11:G21)</f>
        <v>28718.570000000003</v>
      </c>
      <c r="H10" s="118">
        <f>SUM(H11:H21)</f>
        <v>0</v>
      </c>
      <c r="I10" s="118">
        <f>SUM(J10:M10)</f>
        <v>67167.390000000014</v>
      </c>
      <c r="J10" s="118">
        <f>SUM(J11:J21)</f>
        <v>0</v>
      </c>
      <c r="K10" s="118">
        <f>SUM(K11:K21)</f>
        <v>38448.820000000007</v>
      </c>
      <c r="L10" s="118">
        <f>SUM(L11:L21)</f>
        <v>28718.570000000003</v>
      </c>
      <c r="M10" s="118">
        <f>SUM(M11:M21)</f>
        <v>0</v>
      </c>
    </row>
    <row r="11" spans="1:13" s="5" customFormat="1" ht="108" customHeight="1">
      <c r="A11" s="73"/>
      <c r="B11" s="7" t="str">
        <f>прил6!B10</f>
        <v>Выполнение муниципального задания на оказание муниципальных услуг (выполнение работ) по реализации программ дошкольного образования МБОУ МО "Лешуконский муниципальный район"</v>
      </c>
      <c r="C11" s="2"/>
      <c r="D11" s="119">
        <f>E11+F11+G11+H11</f>
        <v>56960.07</v>
      </c>
      <c r="E11" s="120"/>
      <c r="F11" s="119">
        <v>32761.3</v>
      </c>
      <c r="G11" s="119">
        <v>24198.77</v>
      </c>
      <c r="H11" s="120"/>
      <c r="I11" s="120">
        <f>D11</f>
        <v>56960.07</v>
      </c>
      <c r="J11" s="120">
        <f>E11</f>
        <v>0</v>
      </c>
      <c r="K11" s="120">
        <f>F11</f>
        <v>32761.3</v>
      </c>
      <c r="L11" s="120">
        <f>G11</f>
        <v>24198.77</v>
      </c>
      <c r="M11" s="120"/>
    </row>
    <row r="12" spans="1:13" s="5" customFormat="1" ht="110.25" customHeight="1">
      <c r="A12" s="73"/>
      <c r="B12" s="7" t="str">
        <f>прил6!B11</f>
        <v>компенсация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v>
      </c>
      <c r="C12" s="2"/>
      <c r="D12" s="119">
        <f>E12+F12+G12+H12</f>
        <v>2203.3200000000002</v>
      </c>
      <c r="E12" s="120"/>
      <c r="F12" s="119">
        <v>2203.3200000000002</v>
      </c>
      <c r="G12" s="120"/>
      <c r="H12" s="120"/>
      <c r="I12" s="120">
        <f>D12</f>
        <v>2203.3200000000002</v>
      </c>
      <c r="J12" s="120">
        <f t="shared" ref="J12:J19" si="0">E12</f>
        <v>0</v>
      </c>
      <c r="K12" s="120">
        <f>F12</f>
        <v>2203.3200000000002</v>
      </c>
      <c r="L12" s="120">
        <f>G12</f>
        <v>0</v>
      </c>
      <c r="M12" s="120"/>
    </row>
    <row r="13" spans="1:13" ht="60" customHeight="1">
      <c r="A13" s="73"/>
      <c r="B13" s="7" t="str">
        <f>прил6!B12</f>
        <v>обеспечение бесплатным питанием детей-сирот, детей, оставшихся без попечения родителей и детей-инвалидов</v>
      </c>
      <c r="C13" s="2"/>
      <c r="D13" s="120">
        <f t="shared" ref="D13:D51" si="1">SUM(E13:H13)</f>
        <v>163.80000000000001</v>
      </c>
      <c r="E13" s="120"/>
      <c r="F13" s="120"/>
      <c r="G13" s="119">
        <v>163.80000000000001</v>
      </c>
      <c r="H13" s="120"/>
      <c r="I13" s="120">
        <f>D13</f>
        <v>163.80000000000001</v>
      </c>
      <c r="J13" s="120">
        <f t="shared" si="0"/>
        <v>0</v>
      </c>
      <c r="K13" s="120">
        <f t="shared" ref="K13:L19" si="2">F13</f>
        <v>0</v>
      </c>
      <c r="L13" s="120">
        <f>G13</f>
        <v>163.80000000000001</v>
      </c>
      <c r="M13" s="120"/>
    </row>
    <row r="14" spans="1:13" ht="47.25" customHeight="1">
      <c r="A14" s="73"/>
      <c r="B14" s="7" t="str">
        <f>прил6!B13</f>
        <v>Выполнение социальных гарантий  по бесплатному проезду к месту отдыха и обратно</v>
      </c>
      <c r="C14" s="2"/>
      <c r="D14" s="120">
        <f t="shared" si="1"/>
        <v>578.15</v>
      </c>
      <c r="E14" s="120"/>
      <c r="F14" s="120"/>
      <c r="G14" s="121">
        <v>578.15</v>
      </c>
      <c r="H14" s="120"/>
      <c r="I14" s="120">
        <f t="shared" ref="I14:I48" si="3">SUM(J14:M14)</f>
        <v>578.15</v>
      </c>
      <c r="J14" s="120">
        <f t="shared" si="0"/>
        <v>0</v>
      </c>
      <c r="K14" s="120">
        <f t="shared" si="2"/>
        <v>0</v>
      </c>
      <c r="L14" s="120">
        <f>G14</f>
        <v>578.15</v>
      </c>
      <c r="M14" s="120"/>
    </row>
    <row r="15" spans="1:13" ht="70.5" customHeight="1">
      <c r="A15" s="73"/>
      <c r="B15" s="7" t="str">
        <f>прил6!B14</f>
        <v>Мероприятия, связанные с профилактикой и устранением последствий распространения короновирусной инфекции.</v>
      </c>
      <c r="C15" s="2"/>
      <c r="D15" s="120">
        <f t="shared" ref="D15" si="4">SUM(E15:H15)</f>
        <v>250</v>
      </c>
      <c r="E15" s="120"/>
      <c r="F15" s="120"/>
      <c r="G15" s="121">
        <v>250</v>
      </c>
      <c r="H15" s="120"/>
      <c r="I15" s="120">
        <f t="shared" ref="I15" si="5">SUM(J15:M15)</f>
        <v>250</v>
      </c>
      <c r="J15" s="120">
        <f t="shared" si="0"/>
        <v>0</v>
      </c>
      <c r="K15" s="120">
        <f t="shared" si="2"/>
        <v>0</v>
      </c>
      <c r="L15" s="120">
        <f>G15</f>
        <v>250</v>
      </c>
      <c r="M15" s="120"/>
    </row>
    <row r="16" spans="1:13" ht="57" customHeight="1">
      <c r="A16" s="73"/>
      <c r="B16" s="7" t="str">
        <f>прил6!B15</f>
        <v>Обеспечение мер социальной поддержки педагогических работников</v>
      </c>
      <c r="C16" s="2"/>
      <c r="D16" s="120">
        <f t="shared" ref="D16" si="6">SUM(E16:H16)</f>
        <v>3377.3</v>
      </c>
      <c r="E16" s="120"/>
      <c r="F16" s="120">
        <v>3377.3</v>
      </c>
      <c r="G16" s="121"/>
      <c r="H16" s="120"/>
      <c r="I16" s="120">
        <f t="shared" ref="I16" si="7">SUM(J16:M16)</f>
        <v>3377.3</v>
      </c>
      <c r="J16" s="120">
        <f t="shared" si="0"/>
        <v>0</v>
      </c>
      <c r="K16" s="120">
        <f t="shared" si="2"/>
        <v>3377.3</v>
      </c>
      <c r="L16" s="120">
        <f>G16</f>
        <v>0</v>
      </c>
      <c r="M16" s="120"/>
    </row>
    <row r="17" spans="1:13" ht="48" customHeight="1">
      <c r="A17" s="73"/>
      <c r="B17" s="7" t="str">
        <f>прил6!B16</f>
        <v xml:space="preserve">Капитальный и текущий ремонт зданий дошкольных образовательных организаций </v>
      </c>
      <c r="C17" s="2"/>
      <c r="D17" s="120">
        <f t="shared" si="1"/>
        <v>1733.72</v>
      </c>
      <c r="E17" s="120"/>
      <c r="F17" s="121"/>
      <c r="G17" s="120">
        <v>1733.72</v>
      </c>
      <c r="H17" s="120"/>
      <c r="I17" s="120">
        <f t="shared" si="3"/>
        <v>1733.72</v>
      </c>
      <c r="J17" s="120">
        <f t="shared" si="0"/>
        <v>0</v>
      </c>
      <c r="K17" s="120">
        <f t="shared" si="2"/>
        <v>0</v>
      </c>
      <c r="L17" s="120">
        <f t="shared" si="2"/>
        <v>1733.72</v>
      </c>
      <c r="M17" s="120"/>
    </row>
    <row r="18" spans="1:13" ht="42" customHeight="1">
      <c r="A18" s="73"/>
      <c r="B18" s="7" t="str">
        <f>прил6!B17</f>
        <v xml:space="preserve">Содержание противопожарного оборудования и проведение противопожарных мероприятий </v>
      </c>
      <c r="C18" s="2"/>
      <c r="D18" s="120">
        <f t="shared" si="1"/>
        <v>1613.32</v>
      </c>
      <c r="E18" s="120"/>
      <c r="F18" s="121"/>
      <c r="G18" s="120">
        <v>1613.32</v>
      </c>
      <c r="H18" s="120"/>
      <c r="I18" s="120">
        <f t="shared" si="3"/>
        <v>1613.32</v>
      </c>
      <c r="J18" s="120">
        <f t="shared" si="0"/>
        <v>0</v>
      </c>
      <c r="K18" s="120">
        <f t="shared" si="2"/>
        <v>0</v>
      </c>
      <c r="L18" s="120">
        <f t="shared" ref="L18" si="8">G18</f>
        <v>1613.32</v>
      </c>
      <c r="M18" s="120"/>
    </row>
    <row r="19" spans="1:13" ht="42" customHeight="1">
      <c r="A19" s="73"/>
      <c r="B19" s="7" t="str">
        <f>прил6!B18</f>
        <v xml:space="preserve">Мероприятия по комплексной безопасности подведомственных учреждений </v>
      </c>
      <c r="C19" s="2"/>
      <c r="D19" s="120">
        <f t="shared" ref="D19:D21" si="9">SUM(E19:H19)</f>
        <v>15</v>
      </c>
      <c r="E19" s="120"/>
      <c r="F19" s="120"/>
      <c r="G19" s="119">
        <v>15</v>
      </c>
      <c r="H19" s="120"/>
      <c r="I19" s="120">
        <f t="shared" ref="I19" si="10">SUM(J19:M19)</f>
        <v>15</v>
      </c>
      <c r="J19" s="120">
        <f t="shared" si="0"/>
        <v>0</v>
      </c>
      <c r="K19" s="120">
        <f t="shared" si="2"/>
        <v>0</v>
      </c>
      <c r="L19" s="120">
        <f t="shared" ref="L19" si="11">G19</f>
        <v>15</v>
      </c>
      <c r="M19" s="120"/>
    </row>
    <row r="20" spans="1:13" ht="42" customHeight="1">
      <c r="A20" s="73"/>
      <c r="B20" s="7" t="str">
        <f>прил6!B19</f>
        <v>Установка игрового оборудования</v>
      </c>
      <c r="C20" s="2"/>
      <c r="D20" s="120">
        <f t="shared" si="9"/>
        <v>120</v>
      </c>
      <c r="E20" s="120"/>
      <c r="F20" s="120"/>
      <c r="G20" s="119">
        <v>120</v>
      </c>
      <c r="H20" s="120"/>
      <c r="I20" s="120">
        <f t="shared" ref="I20:I21" si="12">SUM(J20:M20)</f>
        <v>120</v>
      </c>
      <c r="J20" s="120">
        <f t="shared" ref="J20:J21" si="13">E20</f>
        <v>0</v>
      </c>
      <c r="K20" s="120">
        <f t="shared" ref="K20:K21" si="14">F20</f>
        <v>0</v>
      </c>
      <c r="L20" s="120">
        <f t="shared" ref="L20:L21" si="15">G20</f>
        <v>120</v>
      </c>
      <c r="M20" s="120"/>
    </row>
    <row r="21" spans="1:13" ht="42" customHeight="1">
      <c r="A21" s="73"/>
      <c r="B21" s="7" t="str">
        <f>прил6!B20</f>
        <v>Укрепление материально-технической базы муниципальных дошкольных организаций</v>
      </c>
      <c r="C21" s="2"/>
      <c r="D21" s="120">
        <f t="shared" si="9"/>
        <v>152.71</v>
      </c>
      <c r="E21" s="120"/>
      <c r="F21" s="120">
        <v>106.9</v>
      </c>
      <c r="G21" s="119">
        <v>45.81</v>
      </c>
      <c r="H21" s="120"/>
      <c r="I21" s="120">
        <f t="shared" si="12"/>
        <v>152.71</v>
      </c>
      <c r="J21" s="120">
        <f t="shared" si="13"/>
        <v>0</v>
      </c>
      <c r="K21" s="120">
        <f t="shared" si="14"/>
        <v>106.9</v>
      </c>
      <c r="L21" s="120">
        <f t="shared" si="15"/>
        <v>45.81</v>
      </c>
      <c r="M21" s="120"/>
    </row>
    <row r="22" spans="1:13" s="90" customFormat="1" ht="78.75" customHeight="1">
      <c r="A22" s="86">
        <v>2</v>
      </c>
      <c r="B22" s="103" t="s">
        <v>70</v>
      </c>
      <c r="C22" s="102" t="s">
        <v>3</v>
      </c>
      <c r="D22" s="118">
        <f>SUM(E22:H22)</f>
        <v>245866.38999999996</v>
      </c>
      <c r="E22" s="118">
        <f t="shared" ref="E22:M22" si="16">SUM(E23:E40)</f>
        <v>20678.37</v>
      </c>
      <c r="F22" s="118">
        <f t="shared" si="16"/>
        <v>141805.14999999997</v>
      </c>
      <c r="G22" s="118">
        <f t="shared" si="16"/>
        <v>83382.87</v>
      </c>
      <c r="H22" s="118">
        <f t="shared" si="16"/>
        <v>0</v>
      </c>
      <c r="I22" s="118">
        <f t="shared" si="16"/>
        <v>247547.04</v>
      </c>
      <c r="J22" s="118">
        <f t="shared" si="16"/>
        <v>20678.37</v>
      </c>
      <c r="K22" s="118">
        <f t="shared" si="16"/>
        <v>142526.78999999998</v>
      </c>
      <c r="L22" s="118">
        <f t="shared" si="16"/>
        <v>84341.879999999976</v>
      </c>
      <c r="M22" s="118">
        <f t="shared" si="16"/>
        <v>0</v>
      </c>
    </row>
    <row r="23" spans="1:13" s="20" customFormat="1" ht="54" customHeight="1">
      <c r="A23" s="74"/>
      <c r="B23" s="8" t="str">
        <f>прил6!B22</f>
        <v>Субсидии образовательным организациям на финансовое обеспечение муниципального задания (выполнение работ)</v>
      </c>
      <c r="C23" s="18"/>
      <c r="D23" s="120">
        <f t="shared" si="1"/>
        <v>195642.63</v>
      </c>
      <c r="E23" s="122"/>
      <c r="F23" s="121">
        <v>128847.01</v>
      </c>
      <c r="G23" s="121">
        <v>66795.62</v>
      </c>
      <c r="H23" s="122"/>
      <c r="I23" s="120">
        <f>D23</f>
        <v>195642.63</v>
      </c>
      <c r="J23" s="122">
        <f>E23</f>
        <v>0</v>
      </c>
      <c r="K23" s="122">
        <f>F23</f>
        <v>128847.01</v>
      </c>
      <c r="L23" s="122">
        <f>G23</f>
        <v>66795.62</v>
      </c>
      <c r="M23" s="122"/>
    </row>
    <row r="24" spans="1:13" s="20" customFormat="1" ht="71.25" customHeight="1">
      <c r="A24" s="74"/>
      <c r="B24" s="8" t="str">
        <f>прил6!B23</f>
        <v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C24" s="18"/>
      <c r="D24" s="120">
        <f t="shared" ref="D24" si="17">SUM(E24:H24)</f>
        <v>10922.82</v>
      </c>
      <c r="E24" s="122">
        <v>10922.82</v>
      </c>
      <c r="F24" s="121"/>
      <c r="G24" s="121"/>
      <c r="H24" s="122"/>
      <c r="I24" s="120">
        <f>D24</f>
        <v>10922.82</v>
      </c>
      <c r="J24" s="122">
        <f t="shared" ref="J24:J40" si="18">E24</f>
        <v>10922.82</v>
      </c>
      <c r="K24" s="122">
        <f>F24</f>
        <v>0</v>
      </c>
      <c r="L24" s="122">
        <f>G24</f>
        <v>0</v>
      </c>
      <c r="M24" s="122"/>
    </row>
    <row r="25" spans="1:13" s="20" customFormat="1" ht="54" customHeight="1">
      <c r="A25" s="74"/>
      <c r="B25" s="8" t="str">
        <f>прил6!B24</f>
        <v xml:space="preserve">Обеспечение бесплатным двухразовым питанием детей с ограниченными возможностями здоровья </v>
      </c>
      <c r="C25" s="18"/>
      <c r="D25" s="120">
        <f t="shared" si="1"/>
        <v>705.81</v>
      </c>
      <c r="E25" s="122"/>
      <c r="F25" s="121"/>
      <c r="G25" s="121">
        <v>705.81</v>
      </c>
      <c r="H25" s="122"/>
      <c r="I25" s="120">
        <f>D25</f>
        <v>705.81</v>
      </c>
      <c r="J25" s="122">
        <f t="shared" si="18"/>
        <v>0</v>
      </c>
      <c r="K25" s="122"/>
      <c r="L25" s="122">
        <f>G25</f>
        <v>705.81</v>
      </c>
      <c r="M25" s="122"/>
    </row>
    <row r="26" spans="1:13" s="20" customFormat="1" ht="39" customHeight="1">
      <c r="A26" s="74"/>
      <c r="B26" s="8" t="str">
        <f>прил6!B25</f>
        <v>Обеспечение питанием детей, проживающих в пришкольных интернатах;</v>
      </c>
      <c r="C26" s="18"/>
      <c r="D26" s="120">
        <f t="shared" si="1"/>
        <v>351.4</v>
      </c>
      <c r="E26" s="122"/>
      <c r="F26" s="122">
        <v>175.7</v>
      </c>
      <c r="G26" s="119">
        <v>175.7</v>
      </c>
      <c r="H26" s="122"/>
      <c r="I26" s="120">
        <f t="shared" si="3"/>
        <v>351.4</v>
      </c>
      <c r="J26" s="122">
        <f t="shared" si="18"/>
        <v>0</v>
      </c>
      <c r="K26" s="122">
        <f t="shared" ref="K26:L36" si="19">F26</f>
        <v>175.7</v>
      </c>
      <c r="L26" s="122">
        <f t="shared" si="19"/>
        <v>175.7</v>
      </c>
      <c r="M26" s="122"/>
    </row>
    <row r="27" spans="1:13" s="20" customFormat="1" ht="50.25" customHeight="1">
      <c r="A27" s="74"/>
      <c r="B27" s="8" t="str">
        <f>прил6!B26</f>
        <v>Возмещение затрат, связанных с организацией благотворительного питания в школьных столовых для детей из малообеспеченных семей</v>
      </c>
      <c r="C27" s="18"/>
      <c r="D27" s="120">
        <f t="shared" ref="D27" si="20">SUM(E27:H27)</f>
        <v>100</v>
      </c>
      <c r="E27" s="122"/>
      <c r="F27" s="122"/>
      <c r="G27" s="119">
        <v>100</v>
      </c>
      <c r="H27" s="122"/>
      <c r="I27" s="120">
        <f t="shared" ref="I27" si="21">SUM(J27:M27)</f>
        <v>100</v>
      </c>
      <c r="J27" s="122">
        <f t="shared" si="18"/>
        <v>0</v>
      </c>
      <c r="K27" s="122">
        <f t="shared" si="19"/>
        <v>0</v>
      </c>
      <c r="L27" s="122">
        <f t="shared" si="19"/>
        <v>100</v>
      </c>
      <c r="M27" s="122"/>
    </row>
    <row r="28" spans="1:13" s="20" customFormat="1" ht="30" customHeight="1">
      <c r="A28" s="74"/>
      <c r="B28" s="8" t="str">
        <f>прил6!B27</f>
        <v>Организация подвоза обучающихся.</v>
      </c>
      <c r="C28" s="18"/>
      <c r="D28" s="120">
        <f t="shared" ref="D28" si="22">SUM(E28:H28)</f>
        <v>929.01</v>
      </c>
      <c r="E28" s="122"/>
      <c r="F28" s="122"/>
      <c r="G28" s="119">
        <v>929.01</v>
      </c>
      <c r="H28" s="122"/>
      <c r="I28" s="120">
        <f t="shared" ref="I28" si="23">SUM(J28:M28)</f>
        <v>929.01</v>
      </c>
      <c r="J28" s="122">
        <f t="shared" si="18"/>
        <v>0</v>
      </c>
      <c r="K28" s="122">
        <f t="shared" si="19"/>
        <v>0</v>
      </c>
      <c r="L28" s="122">
        <f t="shared" si="19"/>
        <v>929.01</v>
      </c>
      <c r="M28" s="122"/>
    </row>
    <row r="29" spans="1:13" s="20" customFormat="1" ht="41.25" customHeight="1">
      <c r="A29" s="74"/>
      <c r="B29" s="8" t="str">
        <f>прил6!B28</f>
        <v>Обеспечение бесплатным горячим питанием обучающихся, осваивающих образовательные программы начального общего образования</v>
      </c>
      <c r="C29" s="18"/>
      <c r="D29" s="120">
        <f t="shared" si="1"/>
        <v>3295.92</v>
      </c>
      <c r="E29" s="122">
        <v>3255.55</v>
      </c>
      <c r="F29" s="121">
        <v>33.4</v>
      </c>
      <c r="G29" s="121">
        <v>6.97</v>
      </c>
      <c r="H29" s="122"/>
      <c r="I29" s="120">
        <f t="shared" si="3"/>
        <v>3295.92</v>
      </c>
      <c r="J29" s="122">
        <f t="shared" si="18"/>
        <v>3255.55</v>
      </c>
      <c r="K29" s="122">
        <f t="shared" si="19"/>
        <v>33.4</v>
      </c>
      <c r="L29" s="122">
        <f t="shared" si="19"/>
        <v>6.97</v>
      </c>
      <c r="M29" s="122"/>
    </row>
    <row r="30" spans="1:13" s="20" customFormat="1" ht="60.75" customHeight="1">
      <c r="A30" s="74"/>
      <c r="B30" s="8" t="str">
        <f>прил6!B29</f>
        <v>Мероприятия по проведению оздоровительной кампании детей</v>
      </c>
      <c r="C30" s="18"/>
      <c r="D30" s="120">
        <f t="shared" ref="D30" si="24">SUM(E30:H30)</f>
        <v>688.76</v>
      </c>
      <c r="E30" s="122"/>
      <c r="F30" s="121">
        <v>685.9</v>
      </c>
      <c r="G30" s="121">
        <v>2.86</v>
      </c>
      <c r="H30" s="122"/>
      <c r="I30" s="120">
        <f t="shared" ref="I30" si="25">SUM(J30:M30)</f>
        <v>688.76</v>
      </c>
      <c r="J30" s="122">
        <f t="shared" si="18"/>
        <v>0</v>
      </c>
      <c r="K30" s="122">
        <f t="shared" ref="K30" si="26">F30</f>
        <v>685.9</v>
      </c>
      <c r="L30" s="122">
        <f t="shared" ref="L30" si="27">G30</f>
        <v>2.86</v>
      </c>
      <c r="M30" s="122"/>
    </row>
    <row r="31" spans="1:13" s="20" customFormat="1" ht="39" customHeight="1">
      <c r="A31" s="74"/>
      <c r="B31" s="8" t="str">
        <f>прил6!B30</f>
        <v>Выполнение социальных гарантий по бесплатному проезду к месту отдыха и обратно</v>
      </c>
      <c r="C31" s="18"/>
      <c r="D31" s="120">
        <f t="shared" si="1"/>
        <v>1888.03</v>
      </c>
      <c r="E31" s="122">
        <v>0</v>
      </c>
      <c r="F31" s="122"/>
      <c r="G31" s="121">
        <v>1888.03</v>
      </c>
      <c r="H31" s="122"/>
      <c r="I31" s="120">
        <f t="shared" si="3"/>
        <v>660.58</v>
      </c>
      <c r="J31" s="122">
        <f t="shared" si="18"/>
        <v>0</v>
      </c>
      <c r="K31" s="122">
        <f t="shared" si="19"/>
        <v>0</v>
      </c>
      <c r="L31" s="122">
        <v>660.58</v>
      </c>
      <c r="M31" s="122"/>
    </row>
    <row r="32" spans="1:13" s="20" customFormat="1" ht="51.75" customHeight="1">
      <c r="A32" s="74"/>
      <c r="B32" s="8" t="str">
        <f>прил6!B31</f>
        <v>Обеспечение мер социальной поддержки педагогических работников, отдельных категорий квалифицированных специалистов</v>
      </c>
      <c r="C32" s="18"/>
      <c r="D32" s="120">
        <f t="shared" si="1"/>
        <v>11457.46</v>
      </c>
      <c r="E32" s="122"/>
      <c r="F32" s="121">
        <v>11401.5</v>
      </c>
      <c r="G32" s="121">
        <v>55.96</v>
      </c>
      <c r="H32" s="122"/>
      <c r="I32" s="120">
        <f t="shared" si="3"/>
        <v>11457.46</v>
      </c>
      <c r="J32" s="122">
        <f t="shared" si="18"/>
        <v>0</v>
      </c>
      <c r="K32" s="122">
        <f t="shared" si="19"/>
        <v>11401.5</v>
      </c>
      <c r="L32" s="122">
        <f t="shared" si="19"/>
        <v>55.96</v>
      </c>
      <c r="M32" s="122"/>
    </row>
    <row r="33" spans="1:13" s="20" customFormat="1" ht="38.25" customHeight="1">
      <c r="A33" s="74"/>
      <c r="B33" s="8" t="str">
        <f>прил6!B32</f>
        <v>Проведение мероприятий с обучающимися образовательных организаций</v>
      </c>
      <c r="C33" s="18"/>
      <c r="D33" s="120">
        <f t="shared" si="1"/>
        <v>20</v>
      </c>
      <c r="E33" s="122"/>
      <c r="F33" s="122"/>
      <c r="G33" s="121">
        <v>20</v>
      </c>
      <c r="H33" s="122"/>
      <c r="I33" s="120">
        <f t="shared" si="3"/>
        <v>20</v>
      </c>
      <c r="J33" s="122">
        <f t="shared" si="18"/>
        <v>0</v>
      </c>
      <c r="K33" s="122">
        <f t="shared" si="19"/>
        <v>0</v>
      </c>
      <c r="L33" s="122">
        <f t="shared" si="19"/>
        <v>20</v>
      </c>
      <c r="M33" s="122"/>
    </row>
    <row r="34" spans="1:13" s="20" customFormat="1" ht="38.25" customHeight="1">
      <c r="A34" s="74"/>
      <c r="B34" s="8" t="str">
        <f>прил6!B33</f>
        <v xml:space="preserve">Проведение текущих и капитальных ремонтов в образовательных организациях </v>
      </c>
      <c r="C34" s="18"/>
      <c r="D34" s="120">
        <f t="shared" si="1"/>
        <v>16733.599999999999</v>
      </c>
      <c r="E34" s="122">
        <v>6500</v>
      </c>
      <c r="F34" s="119">
        <v>383.28</v>
      </c>
      <c r="G34" s="119">
        <v>9850.32</v>
      </c>
      <c r="H34" s="122"/>
      <c r="I34" s="120">
        <f t="shared" si="3"/>
        <v>16733.599999999999</v>
      </c>
      <c r="J34" s="122">
        <f t="shared" si="18"/>
        <v>6500</v>
      </c>
      <c r="K34" s="122">
        <f t="shared" si="19"/>
        <v>383.28</v>
      </c>
      <c r="L34" s="122">
        <f t="shared" si="19"/>
        <v>9850.32</v>
      </c>
      <c r="M34" s="122"/>
    </row>
    <row r="35" spans="1:13" s="20" customFormat="1" ht="66" customHeight="1">
      <c r="A35" s="74"/>
      <c r="B35" s="8" t="str">
        <f>прил6!B34</f>
        <v>Разработка кадастровых паспортов на образовательные организации и земельных участков на кадастровом плане территории</v>
      </c>
      <c r="C35" s="18"/>
      <c r="D35" s="120">
        <f t="shared" ref="D35" si="28">SUM(E35:H35)</f>
        <v>225</v>
      </c>
      <c r="E35" s="122"/>
      <c r="F35" s="119"/>
      <c r="G35" s="119">
        <v>225</v>
      </c>
      <c r="H35" s="122"/>
      <c r="I35" s="120">
        <f t="shared" ref="I35" si="29">SUM(J35:M35)</f>
        <v>225</v>
      </c>
      <c r="J35" s="122">
        <f t="shared" si="18"/>
        <v>0</v>
      </c>
      <c r="K35" s="122">
        <f t="shared" ref="K35" si="30">F35</f>
        <v>0</v>
      </c>
      <c r="L35" s="122">
        <f t="shared" ref="L35" si="31">G35</f>
        <v>225</v>
      </c>
      <c r="M35" s="122"/>
    </row>
    <row r="36" spans="1:13" s="20" customFormat="1" ht="39" customHeight="1">
      <c r="A36" s="74"/>
      <c r="B36" s="8" t="str">
        <f>прил6!B35</f>
        <v xml:space="preserve">Содержание противопожарного оборудования и проведение противопожарных мероприятий </v>
      </c>
      <c r="C36" s="18"/>
      <c r="D36" s="120">
        <f t="shared" si="1"/>
        <v>2010.55</v>
      </c>
      <c r="E36" s="122"/>
      <c r="F36" s="122"/>
      <c r="G36" s="119">
        <v>2010.55</v>
      </c>
      <c r="H36" s="122"/>
      <c r="I36" s="120">
        <f t="shared" si="3"/>
        <v>2010.55</v>
      </c>
      <c r="J36" s="122">
        <f t="shared" si="18"/>
        <v>0</v>
      </c>
      <c r="K36" s="122">
        <f>F36</f>
        <v>0</v>
      </c>
      <c r="L36" s="122">
        <f t="shared" si="19"/>
        <v>2010.55</v>
      </c>
      <c r="M36" s="122"/>
    </row>
    <row r="37" spans="1:13" s="20" customFormat="1" ht="39" customHeight="1">
      <c r="A37" s="74"/>
      <c r="B37" s="8" t="str">
        <f>прил6!B36</f>
        <v>Мероприятия, связанные с профилактикой и устранением последствий распространения короновирусной инфекции.</v>
      </c>
      <c r="C37" s="18"/>
      <c r="D37" s="120">
        <f t="shared" ref="D37" si="32">SUM(E37:H37)</f>
        <v>311.2</v>
      </c>
      <c r="E37" s="122"/>
      <c r="F37" s="122"/>
      <c r="G37" s="119">
        <v>311.2</v>
      </c>
      <c r="H37" s="122"/>
      <c r="I37" s="120">
        <f t="shared" ref="I37" si="33">SUM(J37:M37)</f>
        <v>1311.2</v>
      </c>
      <c r="J37" s="122">
        <f t="shared" si="18"/>
        <v>0</v>
      </c>
      <c r="K37" s="122">
        <v>1000</v>
      </c>
      <c r="L37" s="122">
        <f t="shared" ref="L37" si="34">G37</f>
        <v>311.2</v>
      </c>
      <c r="M37" s="122"/>
    </row>
    <row r="38" spans="1:13" s="20" customFormat="1" ht="51.75" customHeight="1">
      <c r="A38" s="74"/>
      <c r="B38" s="8" t="str">
        <f>прил6!B37</f>
        <v xml:space="preserve">Оснащение оборудованием столовых и пищеблоков  в целях создания условий для организации горячего питания </v>
      </c>
      <c r="C38" s="18"/>
      <c r="D38" s="120">
        <f t="shared" ref="D38" si="35">SUM(E38:H38)</f>
        <v>385.8</v>
      </c>
      <c r="E38" s="122"/>
      <c r="F38" s="122">
        <v>192.9</v>
      </c>
      <c r="G38" s="119">
        <v>192.9</v>
      </c>
      <c r="H38" s="122"/>
      <c r="I38" s="120">
        <f t="shared" ref="I38" si="36">SUM(J38:M38)</f>
        <v>192.9</v>
      </c>
      <c r="J38" s="122">
        <f t="shared" si="18"/>
        <v>0</v>
      </c>
      <c r="K38" s="122"/>
      <c r="L38" s="122">
        <f t="shared" ref="L38" si="37">G38</f>
        <v>192.9</v>
      </c>
      <c r="M38" s="122"/>
    </row>
    <row r="39" spans="1:13" s="137" customFormat="1" ht="39" customHeight="1">
      <c r="A39" s="74"/>
      <c r="B39" s="133" t="str">
        <f>прил6!B38</f>
        <v>Оснащение медицинских кабинетов муниципальных образовательных организаций в Архангельской области</v>
      </c>
      <c r="C39" s="134"/>
      <c r="D39" s="135">
        <f t="shared" si="1"/>
        <v>174.39999999999998</v>
      </c>
      <c r="E39" s="136"/>
      <c r="F39" s="136">
        <v>85.46</v>
      </c>
      <c r="G39" s="121">
        <v>88.94</v>
      </c>
      <c r="H39" s="136"/>
      <c r="I39" s="135">
        <f t="shared" si="3"/>
        <v>2275.4</v>
      </c>
      <c r="J39" s="136">
        <f t="shared" si="18"/>
        <v>0</v>
      </c>
      <c r="K39" s="136"/>
      <c r="L39" s="136">
        <v>2275.4</v>
      </c>
      <c r="M39" s="136"/>
    </row>
    <row r="40" spans="1:13" s="20" customFormat="1" ht="56.25" customHeight="1">
      <c r="A40" s="74"/>
      <c r="B40" s="8" t="str">
        <f>прил6!B39</f>
        <v>Целевое обучение по образовательным программам высшего образования за счет средств местного бюджета</v>
      </c>
      <c r="C40" s="18"/>
      <c r="D40" s="120">
        <f t="shared" ref="D40" si="38">SUM(E40:H40)</f>
        <v>24</v>
      </c>
      <c r="E40" s="122"/>
      <c r="F40" s="122"/>
      <c r="G40" s="119">
        <v>24</v>
      </c>
      <c r="H40" s="122"/>
      <c r="I40" s="120">
        <f t="shared" ref="I40" si="39">SUM(J40:M40)</f>
        <v>24</v>
      </c>
      <c r="J40" s="122">
        <f t="shared" si="18"/>
        <v>0</v>
      </c>
      <c r="K40" s="122"/>
      <c r="L40" s="123">
        <f t="shared" ref="L40" si="40">G40</f>
        <v>24</v>
      </c>
      <c r="M40" s="122"/>
    </row>
    <row r="41" spans="1:13" s="20" customFormat="1" ht="53.25" customHeight="1">
      <c r="A41" s="108">
        <v>3</v>
      </c>
      <c r="B41" s="109" t="s">
        <v>92</v>
      </c>
      <c r="C41" s="110" t="s">
        <v>3</v>
      </c>
      <c r="D41" s="118">
        <f>SUM(D42:D51)</f>
        <v>17545.54</v>
      </c>
      <c r="E41" s="118">
        <f t="shared" ref="E41:M41" si="41">SUM(E42:E51)</f>
        <v>0</v>
      </c>
      <c r="F41" s="118">
        <f t="shared" si="41"/>
        <v>10613.000000000002</v>
      </c>
      <c r="G41" s="118">
        <f t="shared" si="41"/>
        <v>6932.5400000000009</v>
      </c>
      <c r="H41" s="118">
        <f t="shared" si="41"/>
        <v>0</v>
      </c>
      <c r="I41" s="118">
        <f t="shared" si="41"/>
        <v>15324.419999999998</v>
      </c>
      <c r="J41" s="118">
        <f t="shared" si="41"/>
        <v>0</v>
      </c>
      <c r="K41" s="118">
        <f t="shared" si="41"/>
        <v>9470</v>
      </c>
      <c r="L41" s="118">
        <f t="shared" si="41"/>
        <v>5854.4199999999992</v>
      </c>
      <c r="M41" s="118">
        <f t="shared" si="41"/>
        <v>0</v>
      </c>
    </row>
    <row r="42" spans="1:13" s="20" customFormat="1" ht="51">
      <c r="A42" s="107"/>
      <c r="B42" s="22" t="str">
        <f>прил6!B41</f>
        <v>Субсидии образовательным организациям на финансовое обеспечение муниципального задания (выполнение работ)</v>
      </c>
      <c r="C42" s="18"/>
      <c r="D42" s="120">
        <f t="shared" si="1"/>
        <v>11375.83</v>
      </c>
      <c r="E42" s="122"/>
      <c r="F42" s="122">
        <v>8463.85</v>
      </c>
      <c r="G42" s="119">
        <v>2911.98</v>
      </c>
      <c r="H42" s="122"/>
      <c r="I42" s="120">
        <f t="shared" si="3"/>
        <v>12636.72</v>
      </c>
      <c r="J42" s="122">
        <f>E42</f>
        <v>0</v>
      </c>
      <c r="K42" s="122">
        <v>9470</v>
      </c>
      <c r="L42" s="119">
        <v>3166.72</v>
      </c>
      <c r="M42" s="122"/>
    </row>
    <row r="43" spans="1:13" s="20" customFormat="1" ht="102">
      <c r="A43" s="107"/>
      <c r="B43" s="22" t="str">
        <f>прил6!B42</f>
        <v>Субсидии образовательным организациям на финансовое обеспечение муниципального задания (выполнение работ) (обеспечение функционирования модели персонифицированного финансирования дополнит-го образования детей)</v>
      </c>
      <c r="C43" s="18"/>
      <c r="D43" s="120">
        <f t="shared" si="1"/>
        <v>1639.4</v>
      </c>
      <c r="E43" s="122"/>
      <c r="F43" s="122">
        <v>1188.53</v>
      </c>
      <c r="G43" s="119">
        <v>450.87</v>
      </c>
      <c r="H43" s="122"/>
      <c r="I43" s="120">
        <f t="shared" si="3"/>
        <v>25.6</v>
      </c>
      <c r="J43" s="122">
        <f t="shared" ref="J43:J48" si="42">E43</f>
        <v>0</v>
      </c>
      <c r="K43" s="122"/>
      <c r="L43" s="119">
        <v>25.6</v>
      </c>
      <c r="M43" s="122"/>
    </row>
    <row r="44" spans="1:13" s="20" customFormat="1" ht="43.5" customHeight="1">
      <c r="A44" s="107"/>
      <c r="B44" s="22" t="str">
        <f>прил6!B43</f>
        <v>Субсидии на предоставление грантов</v>
      </c>
      <c r="C44" s="18"/>
      <c r="D44" s="120">
        <f t="shared" si="1"/>
        <v>38.86</v>
      </c>
      <c r="E44" s="122"/>
      <c r="F44" s="122"/>
      <c r="G44" s="119">
        <v>38.86</v>
      </c>
      <c r="H44" s="122"/>
      <c r="I44" s="120">
        <f t="shared" si="3"/>
        <v>0</v>
      </c>
      <c r="J44" s="122">
        <f t="shared" si="42"/>
        <v>0</v>
      </c>
      <c r="K44" s="122">
        <f>F44</f>
        <v>0</v>
      </c>
      <c r="L44" s="119"/>
      <c r="M44" s="122"/>
    </row>
    <row r="45" spans="1:13" s="20" customFormat="1" ht="51" customHeight="1">
      <c r="A45" s="107"/>
      <c r="B45" s="22" t="str">
        <f>прил6!B44</f>
        <v>Выполнение социальных гарантий  по бесплатному проезду к месту отдыха и обратно</v>
      </c>
      <c r="C45" s="18"/>
      <c r="D45" s="120">
        <f t="shared" si="1"/>
        <v>100</v>
      </c>
      <c r="E45" s="122"/>
      <c r="F45" s="122"/>
      <c r="G45" s="119">
        <v>100</v>
      </c>
      <c r="H45" s="122"/>
      <c r="I45" s="120">
        <f t="shared" si="3"/>
        <v>100</v>
      </c>
      <c r="J45" s="122">
        <f t="shared" si="42"/>
        <v>0</v>
      </c>
      <c r="K45" s="122"/>
      <c r="L45" s="122">
        <f>G45</f>
        <v>100</v>
      </c>
      <c r="M45" s="122"/>
    </row>
    <row r="46" spans="1:13" s="20" customFormat="1" ht="51" customHeight="1">
      <c r="A46" s="107"/>
      <c r="B46" s="22" t="str">
        <f>прил6!B45</f>
        <v>Обеспечение мер социальной поддержки педагогических работников</v>
      </c>
      <c r="C46" s="18"/>
      <c r="D46" s="120">
        <f t="shared" ref="D46" si="43">SUM(E46:H46)</f>
        <v>960.62</v>
      </c>
      <c r="E46" s="122"/>
      <c r="F46" s="122">
        <v>960.62</v>
      </c>
      <c r="G46" s="119"/>
      <c r="H46" s="122"/>
      <c r="I46" s="120">
        <f t="shared" ref="I46" si="44">SUM(J46:M46)</f>
        <v>0</v>
      </c>
      <c r="J46" s="122">
        <f t="shared" si="42"/>
        <v>0</v>
      </c>
      <c r="K46" s="122"/>
      <c r="L46" s="122">
        <f>G46</f>
        <v>0</v>
      </c>
      <c r="M46" s="122"/>
    </row>
    <row r="47" spans="1:13" s="20" customFormat="1" ht="51" customHeight="1">
      <c r="A47" s="107"/>
      <c r="B47" s="22" t="str">
        <f>прил6!B46</f>
        <v>Проведение текущих и капитальных ремонтов в образовательных организациях (приложение №1 )</v>
      </c>
      <c r="C47" s="18"/>
      <c r="D47" s="120">
        <f t="shared" si="1"/>
        <v>2564.29</v>
      </c>
      <c r="E47" s="122"/>
      <c r="F47" s="122"/>
      <c r="G47" s="119">
        <v>2564.29</v>
      </c>
      <c r="H47" s="122"/>
      <c r="I47" s="120">
        <f t="shared" si="3"/>
        <v>52.46</v>
      </c>
      <c r="J47" s="122">
        <f t="shared" si="42"/>
        <v>0</v>
      </c>
      <c r="K47" s="122"/>
      <c r="L47" s="122">
        <v>52.46</v>
      </c>
      <c r="M47" s="122"/>
    </row>
    <row r="48" spans="1:13" s="20" customFormat="1" ht="51" customHeight="1">
      <c r="A48" s="107"/>
      <c r="B48" s="22" t="str">
        <f>прил6!B47</f>
        <v>Мероприятия, связанные с профилактикой и устранением последствий распространения короновирусной инфекции.</v>
      </c>
      <c r="C48" s="18"/>
      <c r="D48" s="120">
        <f t="shared" si="1"/>
        <v>10.8</v>
      </c>
      <c r="E48" s="122"/>
      <c r="F48" s="122"/>
      <c r="G48" s="119">
        <v>10.8</v>
      </c>
      <c r="H48" s="122"/>
      <c r="I48" s="120">
        <f t="shared" si="3"/>
        <v>625.91</v>
      </c>
      <c r="J48" s="122">
        <f t="shared" si="42"/>
        <v>0</v>
      </c>
      <c r="K48" s="122"/>
      <c r="L48" s="122">
        <v>625.91</v>
      </c>
      <c r="M48" s="122"/>
    </row>
    <row r="49" spans="1:13" s="20" customFormat="1" ht="51" customHeight="1">
      <c r="A49" s="107"/>
      <c r="B49" s="22" t="str">
        <f>прил6!B48</f>
        <v xml:space="preserve">Содержание противопожарного оборудования и проведение противопожарных мероприятий </v>
      </c>
      <c r="C49" s="18"/>
      <c r="D49" s="120">
        <f t="shared" si="1"/>
        <v>46.72</v>
      </c>
      <c r="E49" s="122"/>
      <c r="F49" s="122"/>
      <c r="G49" s="119">
        <v>46.72</v>
      </c>
      <c r="H49" s="122"/>
      <c r="I49" s="120">
        <f t="shared" ref="I49:I51" si="45">SUM(J49:M49)</f>
        <v>626.91</v>
      </c>
      <c r="J49" s="122">
        <f t="shared" ref="J49:J51" si="46">E49</f>
        <v>0</v>
      </c>
      <c r="K49" s="122"/>
      <c r="L49" s="122">
        <v>626.91</v>
      </c>
      <c r="M49" s="122"/>
    </row>
    <row r="50" spans="1:13" s="20" customFormat="1" ht="51" customHeight="1">
      <c r="A50" s="107"/>
      <c r="B50" s="22" t="str">
        <f>прил6!B49</f>
        <v>Проведение районных мероприятий, участие в областных, всероссийских мероприятиях</v>
      </c>
      <c r="C50" s="18"/>
      <c r="D50" s="120">
        <f t="shared" si="1"/>
        <v>729.02</v>
      </c>
      <c r="E50" s="122"/>
      <c r="F50" s="122"/>
      <c r="G50" s="119">
        <v>729.02</v>
      </c>
      <c r="H50" s="122"/>
      <c r="I50" s="120">
        <f t="shared" si="45"/>
        <v>627.91</v>
      </c>
      <c r="J50" s="122">
        <f t="shared" si="46"/>
        <v>0</v>
      </c>
      <c r="K50" s="122"/>
      <c r="L50" s="122">
        <v>627.91</v>
      </c>
      <c r="M50" s="122"/>
    </row>
    <row r="51" spans="1:13" s="20" customFormat="1" ht="51" customHeight="1">
      <c r="A51" s="107"/>
      <c r="B51" s="22" t="str">
        <f>прил6!B50</f>
        <v>Развитие системы выявления, развития и поддержки одаренных и талантливых детей</v>
      </c>
      <c r="C51" s="18"/>
      <c r="D51" s="120">
        <f t="shared" si="1"/>
        <v>80</v>
      </c>
      <c r="E51" s="122"/>
      <c r="F51" s="122"/>
      <c r="G51" s="119">
        <v>80</v>
      </c>
      <c r="H51" s="122"/>
      <c r="I51" s="120">
        <f t="shared" si="45"/>
        <v>628.91</v>
      </c>
      <c r="J51" s="122">
        <f t="shared" si="46"/>
        <v>0</v>
      </c>
      <c r="K51" s="122"/>
      <c r="L51" s="122">
        <v>628.91</v>
      </c>
      <c r="M51" s="122"/>
    </row>
    <row r="52" spans="1:13" s="14" customFormat="1" ht="57" customHeight="1">
      <c r="A52" s="86">
        <v>4</v>
      </c>
      <c r="B52" s="101" t="s">
        <v>71</v>
      </c>
      <c r="C52" s="102" t="s">
        <v>3</v>
      </c>
      <c r="D52" s="118">
        <f>SUM(E52:H52)</f>
        <v>3930.07</v>
      </c>
      <c r="E52" s="118">
        <f t="shared" ref="E52:M52" si="47">SUM(E53:E55)</f>
        <v>0</v>
      </c>
      <c r="F52" s="118">
        <f t="shared" si="47"/>
        <v>3930.07</v>
      </c>
      <c r="G52" s="118">
        <f t="shared" si="47"/>
        <v>0</v>
      </c>
      <c r="H52" s="118">
        <f t="shared" si="47"/>
        <v>0</v>
      </c>
      <c r="I52" s="118">
        <f t="shared" si="47"/>
        <v>3930.07</v>
      </c>
      <c r="J52" s="118">
        <f t="shared" si="47"/>
        <v>0</v>
      </c>
      <c r="K52" s="118">
        <f t="shared" si="47"/>
        <v>3930.07</v>
      </c>
      <c r="L52" s="118">
        <f t="shared" si="47"/>
        <v>0</v>
      </c>
      <c r="M52" s="118">
        <f t="shared" si="47"/>
        <v>0</v>
      </c>
    </row>
    <row r="53" spans="1:13" ht="27" customHeight="1">
      <c r="A53" s="2"/>
      <c r="B53" s="21" t="str">
        <f>прил6!B52</f>
        <v>Осуществление государственных полномочий по выплате вознаграждений профессиональным опекунам</v>
      </c>
      <c r="C53" s="2"/>
      <c r="D53" s="120">
        <f t="shared" ref="D53:D55" si="48">SUM(E53:H53)</f>
        <v>194.05</v>
      </c>
      <c r="E53" s="120"/>
      <c r="F53" s="119">
        <v>194.05</v>
      </c>
      <c r="G53" s="120"/>
      <c r="H53" s="120"/>
      <c r="I53" s="120">
        <f t="shared" ref="I53:I55" si="49">SUM(J53:M53)</f>
        <v>194.05</v>
      </c>
      <c r="J53" s="120">
        <f t="shared" ref="J53:J54" si="50">E53</f>
        <v>0</v>
      </c>
      <c r="K53" s="120">
        <f>F53</f>
        <v>194.05</v>
      </c>
      <c r="L53" s="120"/>
      <c r="M53" s="120"/>
    </row>
    <row r="54" spans="1:13" ht="27.75" customHeight="1">
      <c r="A54" s="2"/>
      <c r="B54" s="21" t="str">
        <f>прил6!B53</f>
        <v>Организация и осуществление деятельности по опеке и попечительству</v>
      </c>
      <c r="C54" s="2"/>
      <c r="D54" s="120">
        <f t="shared" si="48"/>
        <v>3224.15</v>
      </c>
      <c r="E54" s="120"/>
      <c r="F54" s="119">
        <v>3224.15</v>
      </c>
      <c r="G54" s="120"/>
      <c r="H54" s="120"/>
      <c r="I54" s="120">
        <f t="shared" si="49"/>
        <v>3224.15</v>
      </c>
      <c r="J54" s="120">
        <f t="shared" si="50"/>
        <v>0</v>
      </c>
      <c r="K54" s="120">
        <f>F54</f>
        <v>3224.15</v>
      </c>
      <c r="L54" s="120"/>
      <c r="M54" s="120"/>
    </row>
    <row r="55" spans="1:13" ht="38.25">
      <c r="A55" s="2"/>
      <c r="B55" s="21" t="str">
        <f>прил6!B54</f>
        <v>Обеспечение предоставления жилых помещений детям-сиротам и детям, оставшимся без попечения родителей</v>
      </c>
      <c r="C55" s="2"/>
      <c r="D55" s="120">
        <f t="shared" si="48"/>
        <v>511.87</v>
      </c>
      <c r="E55" s="119"/>
      <c r="F55" s="119">
        <v>511.87</v>
      </c>
      <c r="G55" s="120"/>
      <c r="H55" s="120"/>
      <c r="I55" s="120">
        <f t="shared" si="49"/>
        <v>511.87</v>
      </c>
      <c r="J55" s="120">
        <f>E55</f>
        <v>0</v>
      </c>
      <c r="K55" s="120">
        <f>F55</f>
        <v>511.87</v>
      </c>
      <c r="L55" s="120"/>
      <c r="M55" s="120"/>
    </row>
    <row r="56" spans="1:13" s="23" customFormat="1" ht="15.75">
      <c r="D56" s="24">
        <f>D10+D22+D41+D52</f>
        <v>334509.38999999996</v>
      </c>
      <c r="E56" s="24">
        <f t="shared" ref="E56:M56" si="51">E10+E22+E41+E52</f>
        <v>20678.37</v>
      </c>
      <c r="F56" s="24">
        <f t="shared" si="51"/>
        <v>194797.03999999998</v>
      </c>
      <c r="G56" s="24">
        <f t="shared" si="51"/>
        <v>119033.98000000001</v>
      </c>
      <c r="H56" s="24">
        <f t="shared" si="51"/>
        <v>0</v>
      </c>
      <c r="I56" s="24">
        <f t="shared" si="51"/>
        <v>333968.92000000004</v>
      </c>
      <c r="J56" s="24">
        <f t="shared" si="51"/>
        <v>20678.37</v>
      </c>
      <c r="K56" s="24">
        <f t="shared" si="51"/>
        <v>194375.67999999999</v>
      </c>
      <c r="L56" s="24">
        <f t="shared" si="51"/>
        <v>118914.86999999998</v>
      </c>
      <c r="M56" s="24">
        <f t="shared" si="51"/>
        <v>0</v>
      </c>
    </row>
    <row r="57" spans="1:13" s="25" customFormat="1" ht="15.75">
      <c r="D57" s="26"/>
      <c r="E57" s="26"/>
      <c r="F57" s="26"/>
      <c r="G57" s="26"/>
      <c r="H57" s="26"/>
      <c r="I57" s="26"/>
      <c r="J57" s="26"/>
      <c r="K57" s="26"/>
      <c r="L57" s="26"/>
      <c r="M57" s="26"/>
    </row>
    <row r="58" spans="1:13" s="23" customFormat="1" ht="15.75">
      <c r="D58" s="24"/>
      <c r="E58" s="24"/>
      <c r="F58" s="24"/>
      <c r="G58" s="24"/>
      <c r="H58" s="24"/>
      <c r="I58" s="24"/>
      <c r="J58" s="24"/>
      <c r="K58" s="24"/>
      <c r="L58" s="24"/>
      <c r="M58" s="24"/>
    </row>
    <row r="59" spans="1:13" s="23" customFormat="1" ht="15.75">
      <c r="A59" s="25" t="s">
        <v>19</v>
      </c>
      <c r="C59" s="23" t="s">
        <v>170</v>
      </c>
      <c r="D59" s="24"/>
      <c r="E59" s="24"/>
      <c r="F59" s="24"/>
      <c r="G59" s="24"/>
      <c r="H59" s="24"/>
      <c r="I59" s="24"/>
      <c r="J59" s="24"/>
      <c r="K59" s="24"/>
      <c r="L59" s="24"/>
      <c r="M59" s="24"/>
    </row>
    <row r="60" spans="1:13" s="23" customFormat="1" ht="15.75">
      <c r="D60" s="24"/>
      <c r="E60" s="24"/>
      <c r="F60" s="24"/>
      <c r="G60" s="24"/>
      <c r="H60" s="24"/>
      <c r="I60" s="24"/>
      <c r="J60" s="24"/>
      <c r="K60" s="24"/>
      <c r="L60" s="24"/>
      <c r="M60" s="24"/>
    </row>
    <row r="61" spans="1:13" s="23" customFormat="1" ht="15.75">
      <c r="D61" s="24"/>
      <c r="E61" s="24"/>
      <c r="F61" s="24"/>
      <c r="G61" s="24"/>
      <c r="H61" s="24"/>
      <c r="I61" s="24"/>
      <c r="J61" s="24"/>
      <c r="K61" s="24"/>
      <c r="L61" s="24"/>
      <c r="M61" s="24"/>
    </row>
    <row r="62" spans="1:13" s="23" customFormat="1" ht="15.75">
      <c r="D62" s="24"/>
      <c r="E62" s="24"/>
      <c r="F62" s="24"/>
      <c r="G62" s="24"/>
      <c r="H62" s="24"/>
      <c r="I62" s="24"/>
      <c r="J62" s="24"/>
      <c r="K62" s="24"/>
      <c r="L62" s="24"/>
      <c r="M62" s="24"/>
    </row>
    <row r="63" spans="1:13" s="23" customFormat="1" ht="15.75">
      <c r="D63" s="24"/>
      <c r="E63" s="24"/>
      <c r="F63" s="24"/>
      <c r="G63" s="24"/>
      <c r="H63" s="24"/>
      <c r="I63" s="24"/>
      <c r="J63" s="24"/>
      <c r="K63" s="24"/>
      <c r="L63" s="24"/>
      <c r="M63" s="24"/>
    </row>
    <row r="64" spans="1:13" s="23" customFormat="1" ht="15.75">
      <c r="D64" s="24"/>
      <c r="E64" s="24"/>
      <c r="F64" s="24"/>
      <c r="G64" s="24"/>
      <c r="H64" s="24"/>
      <c r="I64" s="24"/>
      <c r="J64" s="24"/>
      <c r="K64" s="24"/>
      <c r="L64" s="24"/>
      <c r="M64" s="24"/>
    </row>
    <row r="65" spans="4:13" s="23" customFormat="1" ht="15.75">
      <c r="D65" s="24"/>
      <c r="E65" s="24"/>
      <c r="F65" s="24"/>
      <c r="G65" s="24"/>
      <c r="H65" s="24"/>
      <c r="I65" s="24"/>
      <c r="J65" s="24"/>
      <c r="K65" s="24"/>
      <c r="L65" s="24"/>
      <c r="M65" s="24"/>
    </row>
    <row r="66" spans="4:13" s="23" customFormat="1" ht="15.75">
      <c r="D66" s="24"/>
      <c r="E66" s="24"/>
      <c r="F66" s="24"/>
      <c r="G66" s="24"/>
      <c r="H66" s="24"/>
      <c r="I66" s="24"/>
      <c r="J66" s="24"/>
      <c r="K66" s="24"/>
      <c r="L66" s="24"/>
      <c r="M66" s="24"/>
    </row>
  </sheetData>
  <mergeCells count="10">
    <mergeCell ref="A2:M2"/>
    <mergeCell ref="A3:M3"/>
    <mergeCell ref="A4:M4"/>
    <mergeCell ref="A6:A8"/>
    <mergeCell ref="B6:B8"/>
    <mergeCell ref="C6:C8"/>
    <mergeCell ref="D6:H6"/>
    <mergeCell ref="I6:M6"/>
    <mergeCell ref="E7:H7"/>
    <mergeCell ref="J7:M7"/>
  </mergeCells>
  <pageMargins left="0.51181102362204722" right="0.31496062992125984" top="0.35433070866141736" bottom="0.35433070866141736" header="0.31496062992125984" footer="0.31496062992125984"/>
  <pageSetup paperSize="9" scale="67" fitToHeight="3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topLeftCell="A17" zoomScale="80" zoomScaleNormal="80" workbookViewId="0">
      <selection activeCell="H24" sqref="H24"/>
    </sheetView>
  </sheetViews>
  <sheetFormatPr defaultRowHeight="15"/>
  <cols>
    <col min="1" max="1" width="7.28515625" style="3" customWidth="1"/>
    <col min="2" max="2" width="48.42578125" style="94" customWidth="1"/>
    <col min="3" max="3" width="12.42578125" style="3" customWidth="1"/>
    <col min="4" max="4" width="20" style="3" customWidth="1"/>
    <col min="5" max="5" width="9.140625" style="3"/>
    <col min="6" max="6" width="9.140625" style="45"/>
    <col min="7" max="7" width="29.28515625" style="3" customWidth="1"/>
    <col min="8" max="16384" width="9.140625" style="3"/>
  </cols>
  <sheetData>
    <row r="1" spans="1:7">
      <c r="G1" s="72" t="s">
        <v>55</v>
      </c>
    </row>
    <row r="2" spans="1:7" ht="15.75">
      <c r="A2" s="162" t="s">
        <v>21</v>
      </c>
      <c r="B2" s="162"/>
      <c r="C2" s="162"/>
      <c r="D2" s="162"/>
      <c r="E2" s="162"/>
      <c r="F2" s="162"/>
      <c r="G2" s="162"/>
    </row>
    <row r="3" spans="1:7" ht="51.75" customHeight="1">
      <c r="A3" s="163" t="s">
        <v>68</v>
      </c>
      <c r="B3" s="163"/>
      <c r="C3" s="163"/>
      <c r="D3" s="163"/>
      <c r="E3" s="163"/>
      <c r="F3" s="163"/>
      <c r="G3" s="163"/>
    </row>
    <row r="4" spans="1:7" ht="23.25" customHeight="1">
      <c r="A4" s="163" t="s">
        <v>119</v>
      </c>
      <c r="B4" s="163"/>
      <c r="C4" s="163"/>
      <c r="D4" s="163"/>
      <c r="E4" s="163"/>
      <c r="F4" s="163"/>
      <c r="G4" s="163"/>
    </row>
    <row r="5" spans="1:7">
      <c r="A5" s="1"/>
      <c r="B5" s="95"/>
      <c r="C5" s="1"/>
      <c r="D5" s="1"/>
      <c r="E5" s="1"/>
      <c r="F5" s="4"/>
      <c r="G5" s="1"/>
    </row>
    <row r="6" spans="1:7" s="5" customFormat="1" ht="70.5" customHeight="1">
      <c r="A6" s="164" t="s">
        <v>1</v>
      </c>
      <c r="B6" s="167" t="s">
        <v>22</v>
      </c>
      <c r="C6" s="164" t="s">
        <v>23</v>
      </c>
      <c r="D6" s="155" t="s">
        <v>24</v>
      </c>
      <c r="E6" s="155"/>
      <c r="F6" s="155"/>
      <c r="G6" s="164" t="s">
        <v>27</v>
      </c>
    </row>
    <row r="7" spans="1:7" s="5" customFormat="1" ht="29.25" customHeight="1">
      <c r="A7" s="166"/>
      <c r="B7" s="168"/>
      <c r="C7" s="166"/>
      <c r="D7" s="164" t="s">
        <v>123</v>
      </c>
      <c r="E7" s="155" t="s">
        <v>122</v>
      </c>
      <c r="F7" s="155"/>
      <c r="G7" s="166"/>
    </row>
    <row r="8" spans="1:7" s="67" customFormat="1" ht="21" customHeight="1">
      <c r="A8" s="165"/>
      <c r="B8" s="169"/>
      <c r="C8" s="165"/>
      <c r="D8" s="165"/>
      <c r="E8" s="66" t="s">
        <v>25</v>
      </c>
      <c r="F8" s="65" t="s">
        <v>26</v>
      </c>
      <c r="G8" s="165"/>
    </row>
    <row r="9" spans="1:7" s="97" customFormat="1" ht="18.75" customHeight="1">
      <c r="A9" s="44">
        <v>1</v>
      </c>
      <c r="B9" s="43">
        <v>2</v>
      </c>
      <c r="C9" s="44">
        <v>3</v>
      </c>
      <c r="D9" s="44">
        <v>4</v>
      </c>
      <c r="E9" s="44">
        <v>5</v>
      </c>
      <c r="F9" s="44">
        <v>6</v>
      </c>
      <c r="G9" s="44">
        <v>7</v>
      </c>
    </row>
    <row r="10" spans="1:7" ht="40.5" customHeight="1">
      <c r="A10" s="147" t="s">
        <v>73</v>
      </c>
      <c r="B10" s="148"/>
      <c r="C10" s="148"/>
      <c r="D10" s="148"/>
      <c r="E10" s="148"/>
      <c r="F10" s="148"/>
      <c r="G10" s="149"/>
    </row>
    <row r="11" spans="1:7" ht="36" customHeight="1">
      <c r="A11" s="96">
        <v>1</v>
      </c>
      <c r="B11" s="46" t="s">
        <v>74</v>
      </c>
      <c r="C11" s="42" t="s">
        <v>39</v>
      </c>
      <c r="D11" s="43">
        <v>100</v>
      </c>
      <c r="E11" s="43">
        <v>100</v>
      </c>
      <c r="F11" s="63">
        <v>100</v>
      </c>
      <c r="G11" s="43" t="s">
        <v>42</v>
      </c>
    </row>
    <row r="12" spans="1:7" ht="46.5" customHeight="1">
      <c r="A12" s="96">
        <v>2</v>
      </c>
      <c r="B12" s="46" t="s">
        <v>75</v>
      </c>
      <c r="C12" s="42" t="s">
        <v>39</v>
      </c>
      <c r="D12" s="43">
        <v>100</v>
      </c>
      <c r="E12" s="43">
        <v>100</v>
      </c>
      <c r="F12" s="63">
        <v>100</v>
      </c>
      <c r="G12" s="43" t="s">
        <v>42</v>
      </c>
    </row>
    <row r="13" spans="1:7" ht="45" customHeight="1">
      <c r="A13" s="147" t="s">
        <v>76</v>
      </c>
      <c r="B13" s="148"/>
      <c r="C13" s="148"/>
      <c r="D13" s="148"/>
      <c r="E13" s="148"/>
      <c r="F13" s="148"/>
      <c r="G13" s="149"/>
    </row>
    <row r="14" spans="1:7" ht="52.5" customHeight="1">
      <c r="A14" s="43">
        <v>1</v>
      </c>
      <c r="B14" s="46" t="s">
        <v>77</v>
      </c>
      <c r="C14" s="42" t="s">
        <v>39</v>
      </c>
      <c r="D14" s="43">
        <v>100</v>
      </c>
      <c r="E14" s="43">
        <v>100</v>
      </c>
      <c r="F14" s="43">
        <v>100</v>
      </c>
      <c r="G14" s="47" t="s">
        <v>42</v>
      </c>
    </row>
    <row r="15" spans="1:7" ht="33.75" customHeight="1">
      <c r="A15" s="43">
        <v>2</v>
      </c>
      <c r="B15" s="46" t="s">
        <v>40</v>
      </c>
      <c r="C15" s="42" t="s">
        <v>39</v>
      </c>
      <c r="D15" s="43">
        <v>100</v>
      </c>
      <c r="E15" s="43">
        <v>100</v>
      </c>
      <c r="F15" s="43">
        <v>100</v>
      </c>
      <c r="G15" s="47" t="s">
        <v>42</v>
      </c>
    </row>
    <row r="16" spans="1:7" ht="33.75" customHeight="1">
      <c r="A16" s="43">
        <v>3</v>
      </c>
      <c r="B16" s="46" t="s">
        <v>78</v>
      </c>
      <c r="C16" s="42" t="s">
        <v>39</v>
      </c>
      <c r="D16" s="43">
        <v>99</v>
      </c>
      <c r="E16" s="43">
        <v>99</v>
      </c>
      <c r="F16" s="43">
        <v>99</v>
      </c>
      <c r="G16" s="47" t="s">
        <v>42</v>
      </c>
    </row>
    <row r="17" spans="1:7" ht="24" customHeight="1">
      <c r="A17" s="43">
        <v>4</v>
      </c>
      <c r="B17" s="46" t="s">
        <v>79</v>
      </c>
      <c r="C17" s="42" t="s">
        <v>39</v>
      </c>
      <c r="D17" s="47">
        <v>60</v>
      </c>
      <c r="E17" s="47">
        <v>60</v>
      </c>
      <c r="F17" s="47">
        <v>60</v>
      </c>
      <c r="G17" s="47" t="s">
        <v>42</v>
      </c>
    </row>
    <row r="18" spans="1:7" ht="26.25" customHeight="1">
      <c r="A18" s="147" t="s">
        <v>80</v>
      </c>
      <c r="B18" s="148"/>
      <c r="C18" s="148"/>
      <c r="D18" s="148"/>
      <c r="E18" s="148"/>
      <c r="F18" s="148"/>
      <c r="G18" s="149"/>
    </row>
    <row r="19" spans="1:7" ht="56.25" customHeight="1">
      <c r="A19" s="92" t="s">
        <v>81</v>
      </c>
      <c r="B19" s="98" t="s">
        <v>82</v>
      </c>
      <c r="C19" s="43" t="s">
        <v>39</v>
      </c>
      <c r="D19" s="47">
        <v>100</v>
      </c>
      <c r="E19" s="47">
        <v>100</v>
      </c>
      <c r="F19" s="47">
        <v>100</v>
      </c>
      <c r="G19" s="38"/>
    </row>
    <row r="20" spans="1:7" ht="45.75" customHeight="1">
      <c r="A20" s="92">
        <v>2</v>
      </c>
      <c r="B20" s="99" t="s">
        <v>83</v>
      </c>
      <c r="C20" s="43" t="s">
        <v>39</v>
      </c>
      <c r="D20" s="96">
        <v>65</v>
      </c>
      <c r="E20" s="96">
        <v>65</v>
      </c>
      <c r="F20" s="96">
        <v>65</v>
      </c>
      <c r="G20" s="96"/>
    </row>
    <row r="21" spans="1:7" ht="33.75" customHeight="1">
      <c r="A21" s="92">
        <v>3</v>
      </c>
      <c r="B21" s="99" t="s">
        <v>84</v>
      </c>
      <c r="C21" s="43" t="s">
        <v>39</v>
      </c>
      <c r="D21" s="96">
        <v>80</v>
      </c>
      <c r="E21" s="96">
        <v>80</v>
      </c>
      <c r="F21" s="96">
        <v>80</v>
      </c>
      <c r="G21" s="96"/>
    </row>
    <row r="22" spans="1:7" ht="48" customHeight="1">
      <c r="A22" s="92">
        <v>4</v>
      </c>
      <c r="B22" s="99" t="s">
        <v>85</v>
      </c>
      <c r="C22" s="43" t="s">
        <v>39</v>
      </c>
      <c r="D22" s="96">
        <v>75</v>
      </c>
      <c r="E22" s="111">
        <v>75</v>
      </c>
      <c r="F22" s="96">
        <v>75</v>
      </c>
      <c r="G22" s="96"/>
    </row>
    <row r="23" spans="1:7" ht="19.5" customHeight="1">
      <c r="A23" s="161" t="s">
        <v>86</v>
      </c>
      <c r="B23" s="161"/>
      <c r="C23" s="161"/>
      <c r="D23" s="161"/>
      <c r="E23" s="161"/>
      <c r="F23" s="161"/>
      <c r="G23" s="161"/>
    </row>
    <row r="24" spans="1:7" ht="74.25" customHeight="1">
      <c r="A24" s="93">
        <v>1</v>
      </c>
      <c r="B24" s="9" t="s">
        <v>41</v>
      </c>
      <c r="C24" s="43" t="s">
        <v>39</v>
      </c>
      <c r="D24" s="96">
        <v>66</v>
      </c>
      <c r="E24" s="96">
        <v>98</v>
      </c>
      <c r="F24" s="96">
        <v>33</v>
      </c>
      <c r="G24" s="178" t="s">
        <v>198</v>
      </c>
    </row>
  </sheetData>
  <mergeCells count="14">
    <mergeCell ref="A23:G23"/>
    <mergeCell ref="A2:G2"/>
    <mergeCell ref="A3:G3"/>
    <mergeCell ref="A4:G4"/>
    <mergeCell ref="D6:F6"/>
    <mergeCell ref="E7:F7"/>
    <mergeCell ref="D7:D8"/>
    <mergeCell ref="A10:G10"/>
    <mergeCell ref="A13:G13"/>
    <mergeCell ref="A18:G18"/>
    <mergeCell ref="C6:C8"/>
    <mergeCell ref="B6:B8"/>
    <mergeCell ref="A6:A8"/>
    <mergeCell ref="G6:G8"/>
  </mergeCells>
  <pageMargins left="0.31496062992125984" right="0.11811023622047245" top="0.74803149606299213" bottom="0.74803149606299213" header="0.31496062992125984" footer="0.31496062992125984"/>
  <pageSetup paperSize="9" scale="72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6"/>
  <sheetViews>
    <sheetView topLeftCell="A11" workbookViewId="0">
      <selection activeCell="A16" sqref="A16:J16"/>
    </sheetView>
  </sheetViews>
  <sheetFormatPr defaultRowHeight="16.5"/>
  <cols>
    <col min="1" max="16384" width="9.140625" style="64"/>
  </cols>
  <sheetData>
    <row r="1" spans="1:10" ht="25.5" customHeight="1">
      <c r="A1" s="170" t="s">
        <v>45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0" ht="57.75" customHeight="1">
      <c r="A2" s="171" t="s">
        <v>87</v>
      </c>
      <c r="B2" s="171"/>
      <c r="C2" s="171"/>
      <c r="D2" s="171"/>
      <c r="E2" s="171"/>
      <c r="F2" s="171"/>
      <c r="G2" s="171"/>
      <c r="H2" s="171"/>
      <c r="I2" s="171"/>
      <c r="J2" s="171"/>
    </row>
    <row r="5" spans="1:10" ht="108.75" customHeight="1">
      <c r="A5" s="172" t="s">
        <v>194</v>
      </c>
      <c r="B5" s="172"/>
      <c r="C5" s="172"/>
      <c r="D5" s="172"/>
      <c r="E5" s="172"/>
      <c r="F5" s="172"/>
      <c r="G5" s="172"/>
      <c r="H5" s="172"/>
      <c r="I5" s="172"/>
      <c r="J5" s="172"/>
    </row>
    <row r="6" spans="1:10" ht="90" customHeight="1">
      <c r="A6" s="173" t="s">
        <v>195</v>
      </c>
      <c r="B6" s="173"/>
      <c r="C6" s="173"/>
      <c r="D6" s="173"/>
      <c r="E6" s="173"/>
      <c r="F6" s="173"/>
      <c r="G6" s="173"/>
      <c r="H6" s="173"/>
      <c r="I6" s="173"/>
      <c r="J6" s="173"/>
    </row>
    <row r="7" spans="1:10" ht="89.25" customHeight="1">
      <c r="A7" s="172" t="s">
        <v>185</v>
      </c>
      <c r="B7" s="172"/>
      <c r="C7" s="172"/>
      <c r="D7" s="172"/>
      <c r="E7" s="172"/>
      <c r="F7" s="172"/>
      <c r="G7" s="172"/>
      <c r="H7" s="172"/>
      <c r="I7" s="172"/>
      <c r="J7" s="172"/>
    </row>
    <row r="8" spans="1:10" ht="40.5" customHeight="1">
      <c r="A8" s="173" t="s">
        <v>171</v>
      </c>
      <c r="B8" s="173"/>
      <c r="C8" s="173"/>
      <c r="D8" s="173"/>
      <c r="E8" s="173"/>
      <c r="F8" s="173"/>
      <c r="G8" s="173"/>
      <c r="H8" s="173"/>
      <c r="I8" s="173"/>
      <c r="J8" s="173"/>
    </row>
    <row r="9" spans="1:10" ht="51" customHeight="1">
      <c r="A9" s="172" t="s">
        <v>186</v>
      </c>
      <c r="B9" s="172"/>
      <c r="C9" s="172"/>
      <c r="D9" s="172"/>
      <c r="E9" s="172"/>
      <c r="F9" s="172"/>
      <c r="G9" s="172"/>
      <c r="H9" s="172"/>
      <c r="I9" s="172"/>
      <c r="J9" s="172"/>
    </row>
    <row r="10" spans="1:10" ht="38.25" customHeight="1">
      <c r="A10" s="173" t="s">
        <v>88</v>
      </c>
      <c r="B10" s="173"/>
      <c r="C10" s="173"/>
      <c r="D10" s="173"/>
      <c r="E10" s="173"/>
      <c r="F10" s="173"/>
      <c r="G10" s="173"/>
      <c r="H10" s="173"/>
      <c r="I10" s="173"/>
      <c r="J10" s="173"/>
    </row>
    <row r="11" spans="1:10" ht="39" customHeight="1">
      <c r="A11" s="172" t="s">
        <v>187</v>
      </c>
      <c r="B11" s="172"/>
      <c r="C11" s="172"/>
      <c r="D11" s="172"/>
      <c r="E11" s="172"/>
      <c r="F11" s="172"/>
      <c r="G11" s="172"/>
      <c r="H11" s="172"/>
      <c r="I11" s="172"/>
      <c r="J11" s="172"/>
    </row>
    <row r="12" spans="1:10" ht="49.5" customHeight="1">
      <c r="A12" s="173" t="s">
        <v>193</v>
      </c>
      <c r="B12" s="173"/>
      <c r="C12" s="173"/>
      <c r="D12" s="173"/>
      <c r="E12" s="173"/>
      <c r="F12" s="173"/>
      <c r="G12" s="173"/>
      <c r="H12" s="173"/>
      <c r="I12" s="173"/>
      <c r="J12" s="173"/>
    </row>
    <row r="13" spans="1:10" ht="39" customHeight="1">
      <c r="A13" s="172" t="s">
        <v>188</v>
      </c>
      <c r="B13" s="172"/>
      <c r="C13" s="172"/>
      <c r="D13" s="172"/>
      <c r="E13" s="172"/>
      <c r="F13" s="172"/>
      <c r="G13" s="172"/>
      <c r="H13" s="172"/>
      <c r="I13" s="172"/>
      <c r="J13" s="172"/>
    </row>
    <row r="14" spans="1:10" ht="44.25" customHeight="1">
      <c r="A14" s="173" t="s">
        <v>52</v>
      </c>
      <c r="B14" s="173"/>
      <c r="C14" s="173"/>
      <c r="D14" s="173"/>
      <c r="E14" s="173"/>
      <c r="F14" s="173"/>
      <c r="G14" s="173"/>
      <c r="H14" s="173"/>
      <c r="I14" s="173"/>
      <c r="J14" s="173"/>
    </row>
    <row r="15" spans="1:10" ht="72.75" customHeight="1">
      <c r="A15" s="174" t="s">
        <v>189</v>
      </c>
      <c r="B15" s="174"/>
      <c r="C15" s="174"/>
      <c r="D15" s="174"/>
      <c r="E15" s="174"/>
      <c r="F15" s="174"/>
      <c r="G15" s="174"/>
      <c r="H15" s="174"/>
      <c r="I15" s="174"/>
      <c r="J15" s="174"/>
    </row>
    <row r="16" spans="1:10" ht="25.5" customHeight="1">
      <c r="A16" s="175"/>
      <c r="B16" s="175"/>
      <c r="C16" s="175"/>
      <c r="D16" s="175"/>
      <c r="E16" s="175"/>
      <c r="F16" s="175"/>
      <c r="G16" s="175"/>
      <c r="H16" s="175"/>
      <c r="I16" s="175"/>
      <c r="J16" s="175"/>
    </row>
    <row r="17" spans="1:10" ht="21" customHeight="1">
      <c r="A17" s="172" t="s">
        <v>190</v>
      </c>
      <c r="B17" s="172"/>
      <c r="C17" s="172"/>
      <c r="D17" s="172"/>
      <c r="E17" s="172"/>
      <c r="F17" s="172"/>
      <c r="G17" s="172"/>
      <c r="H17" s="172"/>
      <c r="I17" s="172"/>
      <c r="J17" s="172"/>
    </row>
    <row r="18" spans="1:10" ht="24.75" customHeight="1">
      <c r="A18" s="173" t="s">
        <v>51</v>
      </c>
      <c r="B18" s="173"/>
      <c r="C18" s="173"/>
      <c r="D18" s="173"/>
      <c r="E18" s="173"/>
      <c r="F18" s="173"/>
      <c r="G18" s="173"/>
      <c r="H18" s="173"/>
      <c r="I18" s="173"/>
      <c r="J18" s="173"/>
    </row>
    <row r="19" spans="1:10" ht="44.25" customHeight="1">
      <c r="A19" s="172" t="s">
        <v>191</v>
      </c>
      <c r="B19" s="172"/>
      <c r="C19" s="172"/>
      <c r="D19" s="172"/>
      <c r="E19" s="172"/>
      <c r="F19" s="172"/>
      <c r="G19" s="172"/>
      <c r="H19" s="172"/>
      <c r="I19" s="172"/>
      <c r="J19" s="172"/>
    </row>
    <row r="20" spans="1:10" ht="21.75" customHeight="1">
      <c r="A20" s="173" t="s">
        <v>46</v>
      </c>
      <c r="B20" s="173"/>
      <c r="C20" s="173"/>
      <c r="D20" s="173"/>
      <c r="E20" s="173"/>
      <c r="F20" s="173"/>
      <c r="G20" s="173"/>
      <c r="H20" s="173"/>
      <c r="I20" s="173"/>
      <c r="J20" s="173"/>
    </row>
    <row r="21" spans="1:10" ht="45.75" customHeight="1">
      <c r="A21" s="174" t="s">
        <v>192</v>
      </c>
      <c r="B21" s="174"/>
      <c r="C21" s="174"/>
      <c r="D21" s="174"/>
      <c r="E21" s="174"/>
      <c r="F21" s="174"/>
      <c r="G21" s="174"/>
      <c r="H21" s="174"/>
      <c r="I21" s="174"/>
      <c r="J21" s="174"/>
    </row>
    <row r="22" spans="1:10" s="125" customFormat="1" ht="109.5" customHeight="1">
      <c r="A22" s="176" t="s">
        <v>129</v>
      </c>
      <c r="B22" s="177"/>
      <c r="C22" s="177"/>
      <c r="D22" s="177"/>
      <c r="E22" s="177"/>
      <c r="F22" s="177"/>
      <c r="G22" s="177"/>
      <c r="H22" s="177"/>
      <c r="I22" s="177"/>
      <c r="J22" s="177"/>
    </row>
    <row r="24" spans="1:10" ht="16.5" customHeight="1"/>
    <row r="25" spans="1:10" ht="36.75" customHeight="1"/>
    <row r="26" spans="1:10" ht="85.5" customHeight="1"/>
  </sheetData>
  <mergeCells count="20">
    <mergeCell ref="A18:J18"/>
    <mergeCell ref="A19:J19"/>
    <mergeCell ref="A20:J20"/>
    <mergeCell ref="A21:J21"/>
    <mergeCell ref="A22:J22"/>
    <mergeCell ref="A15:J15"/>
    <mergeCell ref="A16:J16"/>
    <mergeCell ref="A11:J11"/>
    <mergeCell ref="A12:J12"/>
    <mergeCell ref="A17:J17"/>
    <mergeCell ref="A14:J14"/>
    <mergeCell ref="A1:J1"/>
    <mergeCell ref="A2:J2"/>
    <mergeCell ref="A9:J9"/>
    <mergeCell ref="A10:J10"/>
    <mergeCell ref="A13:J13"/>
    <mergeCell ref="A7:J7"/>
    <mergeCell ref="A8:J8"/>
    <mergeCell ref="A5:J5"/>
    <mergeCell ref="A6:J6"/>
  </mergeCells>
  <pageMargins left="0.70866141732283472" right="0.70866141732283472" top="0.55118110236220474" bottom="0.55118110236220474" header="0.31496062992125984" footer="0.31496062992125984"/>
  <pageSetup paperSize="9" scale="9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прил6</vt:lpstr>
      <vt:lpstr>прил7 </vt:lpstr>
      <vt:lpstr>прил9</vt:lpstr>
      <vt:lpstr>пояснит</vt:lpstr>
      <vt:lpstr>прил6!Заголовки_для_печати</vt:lpstr>
      <vt:lpstr>'прил7 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2022-02-11T07:54:02Z</dcterms:modified>
</cp:coreProperties>
</file>